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urikulum\Kurikulum 2023-2024\LAPORAN BULANAN KURIKULUM\KURIKULUM JUNI TP.2023-2024\LAMPIRAN-LAMPIRAN\Kurikulum 2024-2025\"/>
    </mc:Choice>
  </mc:AlternateContent>
  <xr:revisionPtr revIDLastSave="0" documentId="13_ncr:1_{3CD466F0-BE8F-4292-9097-B43B6B6FF6DC}" xr6:coauthVersionLast="47" xr6:coauthVersionMax="47" xr10:uidLastSave="{00000000-0000-0000-0000-000000000000}"/>
  <bookViews>
    <workbookView xWindow="-120" yWindow="-120" windowWidth="20730" windowHeight="11040" tabRatio="254" xr2:uid="{00000000-000D-0000-FFFF-FFFF00000000}"/>
  </bookViews>
  <sheets>
    <sheet name="2425" sheetId="14" r:id="rId1"/>
    <sheet name="Sheet1" sheetId="15" r:id="rId2"/>
  </sheets>
  <definedNames>
    <definedName name="_xlnm.Print_Area" localSheetId="0">'2425'!$A$1:$AT$68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1" i="14" l="1"/>
  <c r="AO21" i="14" l="1"/>
  <c r="AT7" i="14"/>
  <c r="AT14" i="14" l="1"/>
  <c r="AR21" i="14" l="1"/>
  <c r="AV21" i="14" l="1"/>
  <c r="AQ21" i="14" l="1"/>
  <c r="AS21" i="14" l="1"/>
  <c r="AT21" i="14" l="1"/>
  <c r="AX21" i="14" s="1"/>
  <c r="AW10" i="14"/>
  <c r="AW15" i="14"/>
  <c r="AW13" i="14"/>
  <c r="AW18" i="14"/>
  <c r="AW7" i="14"/>
  <c r="AW19" i="14"/>
  <c r="AW9" i="14"/>
  <c r="AW16" i="14"/>
  <c r="AW17" i="14"/>
  <c r="AW14" i="14" l="1"/>
  <c r="AW12" i="14" l="1"/>
  <c r="AW20" i="14"/>
  <c r="AW11" i="14"/>
  <c r="AW21" i="14" l="1"/>
</calcChain>
</file>

<file path=xl/sharedStrings.xml><?xml version="1.0" encoding="utf-8"?>
<sst xmlns="http://schemas.openxmlformats.org/spreadsheetml/2006/main" count="179" uniqueCount="132">
  <si>
    <t>MEI</t>
  </si>
  <si>
    <t>Sn</t>
  </si>
  <si>
    <t>Sl</t>
  </si>
  <si>
    <t>Rb</t>
  </si>
  <si>
    <t>Km</t>
  </si>
  <si>
    <t>Jm</t>
  </si>
  <si>
    <t>Sb</t>
  </si>
  <si>
    <t>NOV</t>
  </si>
  <si>
    <t>DES</t>
  </si>
  <si>
    <t>OKT</t>
  </si>
  <si>
    <t>AGT</t>
  </si>
  <si>
    <t>JAN</t>
  </si>
  <si>
    <t>PEB</t>
  </si>
  <si>
    <t>MAR</t>
  </si>
  <si>
    <t>APR</t>
  </si>
  <si>
    <t>JUN</t>
  </si>
  <si>
    <t>JUL</t>
  </si>
  <si>
    <t>SEP</t>
  </si>
  <si>
    <t>JUMLAH HARI</t>
  </si>
  <si>
    <t>HK</t>
  </si>
  <si>
    <t>HE</t>
  </si>
  <si>
    <t>HL</t>
  </si>
  <si>
    <t>HE SMT</t>
  </si>
  <si>
    <t>HARI / TANGGAL</t>
  </si>
  <si>
    <t>SEMESTER 1</t>
  </si>
  <si>
    <t>SEMESTER 2</t>
  </si>
  <si>
    <t>THN</t>
  </si>
  <si>
    <t>BLN</t>
  </si>
  <si>
    <t>:</t>
  </si>
  <si>
    <t>HARI KALENDER</t>
  </si>
  <si>
    <t>HARI LIBUR</t>
  </si>
  <si>
    <t>HARI EFEKTIF</t>
  </si>
  <si>
    <t>KETERANGAN :</t>
  </si>
  <si>
    <t>HARI EFEKTIF SEMESTER</t>
  </si>
  <si>
    <t>KALENDER PENDIDIKAN</t>
  </si>
  <si>
    <t>Hari Pertama Masuk Sekolah</t>
  </si>
  <si>
    <t>Ah</t>
  </si>
  <si>
    <t xml:space="preserve">SMP ISLAM QURANI AL BAHJAH </t>
  </si>
  <si>
    <t>Kepala SMP Islam Qurani Al Bahjah</t>
  </si>
  <si>
    <t>Fikri Rizky Pratama, S.Pd</t>
  </si>
  <si>
    <t>Semarak Memeriahkan HUTRI</t>
  </si>
  <si>
    <t>Pelantikan OSIS dan MPK</t>
  </si>
  <si>
    <t>Perkiraan Libur Isro Miroj</t>
  </si>
  <si>
    <t>HA</t>
  </si>
  <si>
    <t>HARI AHAD</t>
  </si>
  <si>
    <t xml:space="preserve">Perkiraan Ujian Sekolah Kelas 9 </t>
  </si>
  <si>
    <t xml:space="preserve">Mulai KBM </t>
  </si>
  <si>
    <t>Perkiraan Penilaian ANBK SMP Kelas 8</t>
  </si>
  <si>
    <t>Maulid Akbar</t>
  </si>
  <si>
    <t>Libur Hari Proklamasi Kemerdekaan RI Ke-77 ( UPACARA)</t>
  </si>
  <si>
    <t xml:space="preserve">Perkiraan PETA Tengah Semester 1 Tahfidz </t>
  </si>
  <si>
    <t xml:space="preserve">Perkiraan Sumatif Tengah Semester 1 Umum </t>
  </si>
  <si>
    <t>Perkiraan PETA Akhir Semester 1 Tahfidz</t>
  </si>
  <si>
    <t>Perkiraan PETA Tengah Semester 2 Kelas 7 - 8</t>
  </si>
  <si>
    <t>TASMI Kelas 9</t>
  </si>
  <si>
    <t xml:space="preserve">Perkiraan Sumatif Tengah Semester 2 </t>
  </si>
  <si>
    <t>Perkiraan Libur Awal Ramadhan 1445 H</t>
  </si>
  <si>
    <t>Perkiraan Libur Hari Raya Idul Fitri 1445 H</t>
  </si>
  <si>
    <t>Perkiraan PETA Akhir Tahun</t>
  </si>
  <si>
    <t>Perkiraan Khotmil Kenaikan Juz (KKJ)</t>
  </si>
  <si>
    <t>Perkiraan Haflah / Kelulusan Kelas 9</t>
  </si>
  <si>
    <t xml:space="preserve">Tanggal Penetapan Raport  Semester  2 </t>
  </si>
  <si>
    <t>Tanggal Penetapan Raport Semester I</t>
  </si>
  <si>
    <t xml:space="preserve">Perkiraan Sumatif Akhir Tahun </t>
  </si>
  <si>
    <t>Bulan Bahasa</t>
  </si>
  <si>
    <t>AE</t>
  </si>
  <si>
    <t>AHAD EFEKTIF</t>
  </si>
  <si>
    <t/>
  </si>
  <si>
    <t>Perkiraan Sumatif Akhir Semester Ganjil</t>
  </si>
  <si>
    <t>Malam Cinta Rosul</t>
  </si>
  <si>
    <t>Harlah Al Bahjah</t>
  </si>
  <si>
    <t>Doa Akhir Tahun Hijriyah 1445 H</t>
  </si>
  <si>
    <t>TAHUN PELAJARAN 2024/2025</t>
  </si>
  <si>
    <t>8 Juli 2024</t>
  </si>
  <si>
    <t>17 Agustus 2024</t>
  </si>
  <si>
    <t>Perkiraan Pembukaan PSB SMPIQu TA 2024-2024</t>
  </si>
  <si>
    <t>20 Desember 2024</t>
  </si>
  <si>
    <t>31 Desember 2024</t>
  </si>
  <si>
    <t>9-13 Desember 2024</t>
  </si>
  <si>
    <t>7 Juli 2024</t>
  </si>
  <si>
    <t>Kedatangan santri baru</t>
  </si>
  <si>
    <t>9- 10 Juli 2024</t>
  </si>
  <si>
    <t>RAKER</t>
  </si>
  <si>
    <t>15 Juli 2024</t>
  </si>
  <si>
    <t>Tammah kelas 7</t>
  </si>
  <si>
    <t>19-23 Agustus 2024</t>
  </si>
  <si>
    <t>16-18 Agustus 2024</t>
  </si>
  <si>
    <t xml:space="preserve">1. </t>
  </si>
  <si>
    <t>2.</t>
  </si>
  <si>
    <t>Santri tetap Puasa dan berkegiatan</t>
  </si>
  <si>
    <t xml:space="preserve">multaqo 26-28 Juli </t>
  </si>
  <si>
    <t xml:space="preserve">3. </t>
  </si>
  <si>
    <t>29 Juli 2024 (libur harlah)</t>
  </si>
  <si>
    <t>untuk ujian semua harus ikut nasihat</t>
  </si>
  <si>
    <t>jam ujian di mundurkan atau di kosongkan</t>
  </si>
  <si>
    <t xml:space="preserve">4. </t>
  </si>
  <si>
    <t>5.</t>
  </si>
  <si>
    <t>kegiatan anak anak yang berbentuaran dengan pondok, ikut ke agneda pondok (lebih diutamakan)</t>
  </si>
  <si>
    <t xml:space="preserve">6. </t>
  </si>
  <si>
    <t>29 Juli 2024</t>
  </si>
  <si>
    <t>5-11 September 2024</t>
  </si>
  <si>
    <t>5-7 Agustus 2024</t>
  </si>
  <si>
    <t>26-31  Agustus 2024</t>
  </si>
  <si>
    <t>16 Sep. - 8 nov. 2024</t>
  </si>
  <si>
    <t>Karantina Bahasa Inggris kelas 7</t>
  </si>
  <si>
    <t>16-20 September 2024</t>
  </si>
  <si>
    <t xml:space="preserve">2-6 Desember 2024 </t>
  </si>
  <si>
    <t>16-18 Desember 2024</t>
  </si>
  <si>
    <t xml:space="preserve">Perbaikan dan Pengayaan </t>
  </si>
  <si>
    <t>Perbaikan dan remedial</t>
  </si>
  <si>
    <t>Rihlah kelas 9</t>
  </si>
  <si>
    <t>1-5 Juli 2025</t>
  </si>
  <si>
    <t>6 Januari 2025</t>
  </si>
  <si>
    <t>27 Januari 2025</t>
  </si>
  <si>
    <t>19 Febuari 2025</t>
  </si>
  <si>
    <t>10-14 Februari 2025</t>
  </si>
  <si>
    <t>17 - 21 Maret 2025</t>
  </si>
  <si>
    <t>2 - 4  Maret 205</t>
  </si>
  <si>
    <t>27 Maret - 13 April 2025</t>
  </si>
  <si>
    <t>26-27 April 2025</t>
  </si>
  <si>
    <t>5 - 16 mei 2025</t>
  </si>
  <si>
    <t>21 - 23 Mei 2025</t>
  </si>
  <si>
    <t>26 - 30 Mei 2025</t>
  </si>
  <si>
    <t>9 - 13  Juni 2025</t>
  </si>
  <si>
    <t>16 - 20 Juni 2025</t>
  </si>
  <si>
    <t>23 - 25 Mei 2025</t>
  </si>
  <si>
    <t>26 Juni 2025</t>
  </si>
  <si>
    <t>Rihlah kelas 7 dan 8</t>
  </si>
  <si>
    <t>Cirebon, 07 Juli 2024</t>
  </si>
  <si>
    <t>1  Oktobwe 2024</t>
  </si>
  <si>
    <t>2 Mei 2025</t>
  </si>
  <si>
    <t>Hari Pendidikan Nasional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</si>
</sst>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0" x14ac:knownFonts="1">
    <font>
      <sz val="10"/>
      <name val="Arial"/>
    </font>
    <font>
      <b/>
      <sz val="10"/>
      <name val="Arial"/>
      <family val="2"/>
    </font>
    <font>
      <b/>
      <sz val="18"/>
      <name val="Goudy Stout"/>
      <family val="1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sz val="10"/>
      <name val="Arial Black"/>
      <family val="2"/>
    </font>
    <font>
      <b/>
      <sz val="12"/>
      <name val="Arial Black"/>
      <family val="2"/>
    </font>
    <font>
      <sz val="12"/>
      <name val="Bookman Old Style"/>
      <family val="1"/>
    </font>
    <font>
      <b/>
      <sz val="12"/>
      <name val="Bookman Old Style"/>
      <family val="1"/>
    </font>
    <font>
      <b/>
      <sz val="14"/>
      <name val="Bookman Old Style"/>
      <family val="1"/>
    </font>
    <font>
      <b/>
      <sz val="10"/>
      <color theme="0"/>
      <name val="Arial"/>
      <family val="2"/>
    </font>
    <font>
      <sz val="10"/>
      <color theme="0"/>
      <name val="Arial"/>
      <family val="2"/>
      <charset val="204"/>
    </font>
    <font>
      <b/>
      <sz val="12"/>
      <color theme="0"/>
      <name val="Arial"/>
      <family val="2"/>
    </font>
    <font>
      <b/>
      <sz val="12"/>
      <color theme="0"/>
      <name val="Arial Black"/>
      <family val="2"/>
    </font>
    <font>
      <b/>
      <sz val="12"/>
      <name val="Times New Roman"/>
      <family val="1"/>
    </font>
    <font>
      <b/>
      <sz val="12"/>
      <color indexed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sz val="11"/>
      <color theme="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/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9"/>
      </bottom>
      <diagonal/>
    </border>
    <border>
      <left style="thin">
        <color indexed="64"/>
      </left>
      <right/>
      <top style="thin">
        <color indexed="64"/>
      </top>
      <bottom style="thick">
        <color theme="9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theme="9" tint="-0.2499465926084170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9" tint="-0.2499465926084170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theme="9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theme="9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43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4" borderId="0" xfId="0" applyFill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164" fontId="15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6" fillId="5" borderId="7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19" fillId="5" borderId="10" xfId="0" applyFont="1" applyFill="1" applyBorder="1" applyAlignment="1">
      <alignment horizontal="center" vertical="center"/>
    </xf>
    <xf numFmtId="0" fontId="19" fillId="2" borderId="10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9" borderId="33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/>
    </xf>
    <xf numFmtId="0" fontId="19" fillId="5" borderId="21" xfId="0" applyFont="1" applyFill="1" applyBorder="1" applyAlignment="1">
      <alignment horizontal="center" vertical="center"/>
    </xf>
    <xf numFmtId="0" fontId="19" fillId="2" borderId="21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/>
    </xf>
    <xf numFmtId="0" fontId="19" fillId="5" borderId="23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 vertical="center"/>
    </xf>
    <xf numFmtId="0" fontId="18" fillId="3" borderId="28" xfId="0" applyFont="1" applyFill="1" applyBorder="1" applyAlignment="1">
      <alignment horizontal="center" vertical="center"/>
    </xf>
    <xf numFmtId="0" fontId="19" fillId="5" borderId="28" xfId="0" applyFont="1" applyFill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18" fillId="4" borderId="28" xfId="0" applyFont="1" applyFill="1" applyBorder="1" applyAlignment="1">
      <alignment horizontal="center" vertical="center"/>
    </xf>
    <xf numFmtId="0" fontId="18" fillId="5" borderId="27" xfId="0" applyFont="1" applyFill="1" applyBorder="1" applyAlignment="1">
      <alignment horizontal="center" vertical="center"/>
    </xf>
    <xf numFmtId="0" fontId="18" fillId="5" borderId="43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4" borderId="0" xfId="0" applyFont="1" applyFill="1" applyAlignment="1">
      <alignment vertical="center"/>
    </xf>
    <xf numFmtId="15" fontId="20" fillId="0" borderId="0" xfId="0" quotePrefix="1" applyNumberFormat="1" applyFont="1" applyAlignment="1">
      <alignment horizontal="left" vertical="center"/>
    </xf>
    <xf numFmtId="0" fontId="20" fillId="0" borderId="0" xfId="0" quotePrefix="1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6" fillId="6" borderId="2" xfId="0" quotePrefix="1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left" vertical="center"/>
    </xf>
    <xf numFmtId="0" fontId="26" fillId="6" borderId="7" xfId="0" applyFont="1" applyFill="1" applyBorder="1" applyAlignment="1">
      <alignment horizontal="left" vertical="center"/>
    </xf>
    <xf numFmtId="0" fontId="26" fillId="11" borderId="2" xfId="0" quotePrefix="1" applyFont="1" applyFill="1" applyBorder="1" applyAlignment="1">
      <alignment horizontal="left" vertical="center"/>
    </xf>
    <xf numFmtId="0" fontId="26" fillId="11" borderId="6" xfId="0" applyFont="1" applyFill="1" applyBorder="1" applyAlignment="1">
      <alignment horizontal="left" vertical="center"/>
    </xf>
    <xf numFmtId="0" fontId="26" fillId="11" borderId="7" xfId="0" applyFont="1" applyFill="1" applyBorder="1" applyAlignment="1">
      <alignment horizontal="left" vertical="center"/>
    </xf>
    <xf numFmtId="15" fontId="26" fillId="8" borderId="5" xfId="0" quotePrefix="1" applyNumberFormat="1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left" vertical="center"/>
    </xf>
    <xf numFmtId="0" fontId="26" fillId="8" borderId="48" xfId="0" applyFont="1" applyFill="1" applyBorder="1" applyAlignment="1">
      <alignment horizontal="left" vertical="center"/>
    </xf>
    <xf numFmtId="15" fontId="26" fillId="8" borderId="6" xfId="0" quotePrefix="1" applyNumberFormat="1" applyFont="1" applyFill="1" applyBorder="1" applyAlignment="1">
      <alignment horizontal="left" vertical="center"/>
    </xf>
    <xf numFmtId="0" fontId="26" fillId="6" borderId="6" xfId="0" applyFont="1" applyFill="1" applyBorder="1" applyAlignment="1">
      <alignment vertical="center"/>
    </xf>
    <xf numFmtId="0" fontId="26" fillId="6" borderId="7" xfId="0" applyFont="1" applyFill="1" applyBorder="1" applyAlignment="1">
      <alignment vertical="center"/>
    </xf>
    <xf numFmtId="0" fontId="26" fillId="11" borderId="6" xfId="0" quotePrefix="1" applyFont="1" applyFill="1" applyBorder="1" applyAlignment="1">
      <alignment horizontal="left" vertical="center"/>
    </xf>
    <xf numFmtId="0" fontId="26" fillId="11" borderId="2" xfId="0" quotePrefix="1" applyFont="1" applyFill="1" applyBorder="1" applyAlignment="1">
      <alignment vertical="center"/>
    </xf>
    <xf numFmtId="0" fontId="26" fillId="11" borderId="6" xfId="0" quotePrefix="1" applyFont="1" applyFill="1" applyBorder="1" applyAlignment="1">
      <alignment vertical="center"/>
    </xf>
    <xf numFmtId="0" fontId="26" fillId="11" borderId="7" xfId="0" quotePrefix="1" applyFont="1" applyFill="1" applyBorder="1" applyAlignment="1">
      <alignment vertical="center"/>
    </xf>
    <xf numFmtId="15" fontId="26" fillId="6" borderId="6" xfId="0" quotePrefix="1" applyNumberFormat="1" applyFont="1" applyFill="1" applyBorder="1" applyAlignment="1">
      <alignment horizontal="left" vertical="center"/>
    </xf>
    <xf numFmtId="0" fontId="26" fillId="6" borderId="6" xfId="0" quotePrefix="1" applyFont="1" applyFill="1" applyBorder="1" applyAlignment="1">
      <alignment horizontal="left" vertical="center"/>
    </xf>
    <xf numFmtId="0" fontId="26" fillId="6" borderId="7" xfId="0" quotePrefix="1" applyFont="1" applyFill="1" applyBorder="1" applyAlignment="1">
      <alignment horizontal="left" vertical="center"/>
    </xf>
    <xf numFmtId="0" fontId="26" fillId="11" borderId="6" xfId="0" applyFont="1" applyFill="1" applyBorder="1" applyAlignment="1">
      <alignment vertical="center"/>
    </xf>
    <xf numFmtId="0" fontId="26" fillId="11" borderId="6" xfId="0" applyFont="1" applyFill="1" applyBorder="1" applyAlignment="1">
      <alignment vertical="center" wrapText="1"/>
    </xf>
    <xf numFmtId="0" fontId="26" fillId="11" borderId="7" xfId="0" applyFont="1" applyFill="1" applyBorder="1" applyAlignment="1">
      <alignment vertical="center" wrapText="1"/>
    </xf>
    <xf numFmtId="0" fontId="18" fillId="11" borderId="21" xfId="0" applyFont="1" applyFill="1" applyBorder="1" applyAlignment="1">
      <alignment horizontal="center" vertical="center"/>
    </xf>
    <xf numFmtId="0" fontId="18" fillId="11" borderId="3" xfId="0" applyFont="1" applyFill="1" applyBorder="1" applyAlignment="1">
      <alignment horizontal="center" vertical="center"/>
    </xf>
    <xf numFmtId="0" fontId="18" fillId="11" borderId="1" xfId="0" applyFont="1" applyFill="1" applyBorder="1" applyAlignment="1">
      <alignment horizontal="center" vertical="center"/>
    </xf>
    <xf numFmtId="0" fontId="18" fillId="11" borderId="24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1" xfId="0" applyFont="1" applyFill="1" applyBorder="1" applyAlignment="1">
      <alignment horizontal="center" vertical="center"/>
    </xf>
    <xf numFmtId="0" fontId="18" fillId="10" borderId="28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27" fillId="6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28" fillId="7" borderId="21" xfId="0" applyFont="1" applyFill="1" applyBorder="1" applyAlignment="1">
      <alignment horizontal="center" vertical="center"/>
    </xf>
    <xf numFmtId="0" fontId="28" fillId="7" borderId="1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horizontal="center" vertical="center"/>
    </xf>
    <xf numFmtId="0" fontId="27" fillId="6" borderId="25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top"/>
    </xf>
    <xf numFmtId="0" fontId="25" fillId="0" borderId="0" xfId="0" applyFont="1" applyAlignment="1">
      <alignment horizontal="center"/>
    </xf>
    <xf numFmtId="0" fontId="26" fillId="8" borderId="7" xfId="0" applyFont="1" applyFill="1" applyBorder="1" applyAlignment="1">
      <alignment horizontal="left" vertical="center"/>
    </xf>
    <xf numFmtId="0" fontId="26" fillId="8" borderId="2" xfId="0" quotePrefix="1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left" vertical="center"/>
    </xf>
    <xf numFmtId="0" fontId="26" fillId="13" borderId="2" xfId="0" applyFont="1" applyFill="1" applyBorder="1" applyAlignment="1">
      <alignment horizontal="left" vertical="center"/>
    </xf>
    <xf numFmtId="0" fontId="26" fillId="13" borderId="6" xfId="0" applyFont="1" applyFill="1" applyBorder="1" applyAlignment="1">
      <alignment horizontal="left" vertical="center"/>
    </xf>
    <xf numFmtId="0" fontId="26" fillId="13" borderId="7" xfId="0" applyFont="1" applyFill="1" applyBorder="1" applyAlignment="1">
      <alignment horizontal="left" vertical="center"/>
    </xf>
    <xf numFmtId="0" fontId="26" fillId="11" borderId="2" xfId="0" applyFont="1" applyFill="1" applyBorder="1" applyAlignment="1">
      <alignment horizontal="left" vertical="center"/>
    </xf>
    <xf numFmtId="0" fontId="26" fillId="9" borderId="6" xfId="0" applyFont="1" applyFill="1" applyBorder="1" applyAlignment="1">
      <alignment horizontal="left" vertical="center"/>
    </xf>
    <xf numFmtId="0" fontId="26" fillId="9" borderId="7" xfId="0" applyFont="1" applyFill="1" applyBorder="1" applyAlignment="1">
      <alignment horizontal="left" vertical="center"/>
    </xf>
    <xf numFmtId="0" fontId="26" fillId="9" borderId="2" xfId="0" quotePrefix="1" applyFont="1" applyFill="1" applyBorder="1" applyAlignment="1">
      <alignment horizontal="left" vertical="center"/>
    </xf>
    <xf numFmtId="0" fontId="26" fillId="4" borderId="0" xfId="0" applyFont="1" applyFill="1" applyAlignment="1">
      <alignment horizontal="left" vertical="center"/>
    </xf>
    <xf numFmtId="0" fontId="26" fillId="4" borderId="0" xfId="0" quotePrefix="1" applyFont="1" applyFill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26" fillId="4" borderId="0" xfId="0" applyFont="1" applyFill="1" applyAlignment="1">
      <alignment vertical="center" wrapText="1"/>
    </xf>
    <xf numFmtId="0" fontId="28" fillId="4" borderId="1" xfId="0" applyFont="1" applyFill="1" applyBorder="1" applyAlignment="1">
      <alignment horizontal="center" vertical="center"/>
    </xf>
    <xf numFmtId="0" fontId="18" fillId="10" borderId="10" xfId="0" applyFont="1" applyFill="1" applyBorder="1" applyAlignment="1">
      <alignment horizontal="center" vertical="center"/>
    </xf>
    <xf numFmtId="0" fontId="28" fillId="10" borderId="10" xfId="0" applyFont="1" applyFill="1" applyBorder="1" applyAlignment="1">
      <alignment horizontal="center" vertical="center"/>
    </xf>
    <xf numFmtId="0" fontId="18" fillId="7" borderId="23" xfId="0" applyFont="1" applyFill="1" applyBorder="1" applyAlignment="1">
      <alignment horizontal="center" vertical="center"/>
    </xf>
    <xf numFmtId="0" fontId="18" fillId="7" borderId="28" xfId="0" applyFont="1" applyFill="1" applyBorder="1" applyAlignment="1">
      <alignment horizontal="center" vertical="center"/>
    </xf>
    <xf numFmtId="0" fontId="28" fillId="7" borderId="28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8" borderId="2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11" borderId="23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15" fontId="26" fillId="4" borderId="0" xfId="0" applyNumberFormat="1" applyFont="1" applyFill="1" applyAlignment="1">
      <alignment horizontal="left" vertical="center"/>
    </xf>
    <xf numFmtId="0" fontId="26" fillId="8" borderId="6" xfId="0" applyFont="1" applyFill="1" applyBorder="1" applyAlignment="1">
      <alignment vertical="center"/>
    </xf>
    <xf numFmtId="0" fontId="26" fillId="8" borderId="6" xfId="0" applyFont="1" applyFill="1" applyBorder="1" applyAlignment="1">
      <alignment vertical="center" wrapText="1"/>
    </xf>
    <xf numFmtId="0" fontId="26" fillId="8" borderId="7" xfId="0" applyFont="1" applyFill="1" applyBorder="1" applyAlignment="1">
      <alignment vertical="center" wrapText="1"/>
    </xf>
    <xf numFmtId="15" fontId="26" fillId="9" borderId="6" xfId="0" quotePrefix="1" applyNumberFormat="1" applyFont="1" applyFill="1" applyBorder="1" applyAlignment="1">
      <alignment horizontal="left" vertical="center"/>
    </xf>
    <xf numFmtId="0" fontId="26" fillId="9" borderId="0" xfId="0" applyFont="1" applyFill="1" applyAlignment="1">
      <alignment horizontal="left" vertical="center"/>
    </xf>
    <xf numFmtId="0" fontId="26" fillId="9" borderId="47" xfId="0" applyFont="1" applyFill="1" applyBorder="1" applyAlignment="1">
      <alignment horizontal="left" vertical="center"/>
    </xf>
    <xf numFmtId="15" fontId="26" fillId="8" borderId="2" xfId="0" quotePrefix="1" applyNumberFormat="1" applyFont="1" applyFill="1" applyBorder="1" applyAlignment="1">
      <alignment horizontal="left" vertical="center"/>
    </xf>
    <xf numFmtId="0" fontId="26" fillId="8" borderId="11" xfId="0" quotePrefix="1" applyFont="1" applyFill="1" applyBorder="1" applyAlignment="1">
      <alignment horizontal="left" vertical="center"/>
    </xf>
    <xf numFmtId="0" fontId="26" fillId="8" borderId="12" xfId="0" applyFont="1" applyFill="1" applyBorder="1" applyAlignment="1">
      <alignment horizontal="left" vertical="center"/>
    </xf>
    <xf numFmtId="0" fontId="26" fillId="8" borderId="13" xfId="0" applyFont="1" applyFill="1" applyBorder="1" applyAlignment="1">
      <alignment horizontal="left" vertical="center"/>
    </xf>
    <xf numFmtId="15" fontId="26" fillId="8" borderId="12" xfId="0" quotePrefix="1" applyNumberFormat="1" applyFont="1" applyFill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11" borderId="2" xfId="0" quotePrefix="1" applyFont="1" applyFill="1" applyBorder="1" applyAlignment="1">
      <alignment horizontal="left" vertical="center"/>
    </xf>
    <xf numFmtId="0" fontId="3" fillId="11" borderId="6" xfId="0" applyFont="1" applyFill="1" applyBorder="1" applyAlignment="1">
      <alignment horizontal="left" vertical="center"/>
    </xf>
    <xf numFmtId="0" fontId="3" fillId="11" borderId="7" xfId="0" applyFont="1" applyFill="1" applyBorder="1" applyAlignment="1">
      <alignment horizontal="left" vertical="center"/>
    </xf>
    <xf numFmtId="0" fontId="3" fillId="11" borderId="2" xfId="0" applyFont="1" applyFill="1" applyBorder="1" applyAlignment="1">
      <alignment horizontal="left" vertical="center"/>
    </xf>
    <xf numFmtId="0" fontId="27" fillId="7" borderId="1" xfId="0" applyFont="1" applyFill="1" applyBorder="1" applyAlignment="1">
      <alignment horizontal="center" vertical="center"/>
    </xf>
    <xf numFmtId="0" fontId="27" fillId="7" borderId="2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/>
    </xf>
    <xf numFmtId="0" fontId="27" fillId="7" borderId="21" xfId="0" applyFont="1" applyFill="1" applyBorder="1" applyAlignment="1">
      <alignment horizontal="center" vertical="center"/>
    </xf>
    <xf numFmtId="0" fontId="27" fillId="7" borderId="8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horizontal="center" vertical="center"/>
    </xf>
    <xf numFmtId="0" fontId="27" fillId="7" borderId="23" xfId="0" applyFont="1" applyFill="1" applyBorder="1" applyAlignment="1">
      <alignment horizontal="center" vertical="center"/>
    </xf>
    <xf numFmtId="0" fontId="28" fillId="7" borderId="23" xfId="0" applyFont="1" applyFill="1" applyBorder="1" applyAlignment="1">
      <alignment horizontal="center" vertical="center"/>
    </xf>
    <xf numFmtId="0" fontId="27" fillId="7" borderId="4" xfId="0" applyFont="1" applyFill="1" applyBorder="1" applyAlignment="1">
      <alignment horizontal="center" vertical="center"/>
    </xf>
    <xf numFmtId="0" fontId="27" fillId="7" borderId="28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28" fillId="6" borderId="1" xfId="0" applyFont="1" applyFill="1" applyBorder="1" applyAlignment="1">
      <alignment horizontal="center" vertical="center"/>
    </xf>
    <xf numFmtId="0" fontId="18" fillId="15" borderId="21" xfId="0" applyFont="1" applyFill="1" applyBorder="1" applyAlignment="1">
      <alignment horizontal="center" vertical="center"/>
    </xf>
    <xf numFmtId="0" fontId="18" fillId="15" borderId="1" xfId="0" applyFont="1" applyFill="1" applyBorder="1" applyAlignment="1">
      <alignment horizontal="center" vertical="center"/>
    </xf>
    <xf numFmtId="0" fontId="18" fillId="15" borderId="23" xfId="0" applyFont="1" applyFill="1" applyBorder="1" applyAlignment="1">
      <alignment horizontal="center" vertical="center"/>
    </xf>
    <xf numFmtId="0" fontId="28" fillId="15" borderId="1" xfId="0" applyFont="1" applyFill="1" applyBorder="1" applyAlignment="1">
      <alignment horizontal="center" vertical="center"/>
    </xf>
    <xf numFmtId="0" fontId="18" fillId="16" borderId="21" xfId="0" applyFont="1" applyFill="1" applyBorder="1" applyAlignment="1">
      <alignment horizontal="center" vertical="center"/>
    </xf>
    <xf numFmtId="0" fontId="18" fillId="14" borderId="21" xfId="0" applyFont="1" applyFill="1" applyBorder="1" applyAlignment="1">
      <alignment horizontal="center" vertical="center"/>
    </xf>
    <xf numFmtId="0" fontId="18" fillId="9" borderId="23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 vertical="center"/>
    </xf>
    <xf numFmtId="0" fontId="28" fillId="11" borderId="23" xfId="0" quotePrefix="1" applyFont="1" applyFill="1" applyBorder="1" applyAlignment="1">
      <alignment horizontal="center" vertical="center"/>
    </xf>
    <xf numFmtId="0" fontId="28" fillId="11" borderId="1" xfId="0" applyFont="1" applyFill="1" applyBorder="1" applyAlignment="1">
      <alignment horizontal="center" vertical="center"/>
    </xf>
    <xf numFmtId="15" fontId="29" fillId="17" borderId="2" xfId="0" quotePrefix="1" applyNumberFormat="1" applyFont="1" applyFill="1" applyBorder="1" applyAlignment="1">
      <alignment horizontal="left" vertical="center"/>
    </xf>
    <xf numFmtId="0" fontId="29" fillId="17" borderId="6" xfId="0" applyFont="1" applyFill="1" applyBorder="1" applyAlignment="1">
      <alignment horizontal="left" vertical="center"/>
    </xf>
    <xf numFmtId="0" fontId="29" fillId="17" borderId="7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/>
    </xf>
    <xf numFmtId="0" fontId="18" fillId="8" borderId="29" xfId="0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/>
    </xf>
    <xf numFmtId="0" fontId="18" fillId="18" borderId="1" xfId="0" applyFont="1" applyFill="1" applyBorder="1" applyAlignment="1">
      <alignment horizontal="center" vertical="center"/>
    </xf>
    <xf numFmtId="0" fontId="18" fillId="19" borderId="1" xfId="0" applyFont="1" applyFill="1" applyBorder="1" applyAlignment="1">
      <alignment horizontal="center" vertical="center"/>
    </xf>
    <xf numFmtId="15" fontId="26" fillId="6" borderId="2" xfId="0" quotePrefix="1" applyNumberFormat="1" applyFont="1" applyFill="1" applyBorder="1" applyAlignment="1">
      <alignment horizontal="left" vertical="center"/>
    </xf>
    <xf numFmtId="0" fontId="18" fillId="14" borderId="1" xfId="0" applyFont="1" applyFill="1" applyBorder="1" applyAlignment="1">
      <alignment horizontal="center" vertical="center"/>
    </xf>
    <xf numFmtId="0" fontId="26" fillId="14" borderId="2" xfId="0" quotePrefix="1" applyFont="1" applyFill="1" applyBorder="1" applyAlignment="1">
      <alignment horizontal="left" vertical="center"/>
    </xf>
    <xf numFmtId="0" fontId="26" fillId="14" borderId="6" xfId="0" applyFont="1" applyFill="1" applyBorder="1" applyAlignment="1">
      <alignment horizontal="left" vertical="center"/>
    </xf>
    <xf numFmtId="0" fontId="26" fillId="14" borderId="7" xfId="0" applyFont="1" applyFill="1" applyBorder="1" applyAlignment="1">
      <alignment horizontal="left" vertical="center"/>
    </xf>
    <xf numFmtId="0" fontId="26" fillId="9" borderId="44" xfId="0" applyFont="1" applyFill="1" applyBorder="1" applyAlignment="1">
      <alignment horizontal="left" vertical="center"/>
    </xf>
    <xf numFmtId="0" fontId="26" fillId="4" borderId="12" xfId="0" applyFont="1" applyFill="1" applyBorder="1" applyAlignment="1">
      <alignment horizontal="left" vertical="center"/>
    </xf>
    <xf numFmtId="0" fontId="26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15" fontId="26" fillId="4" borderId="0" xfId="0" quotePrefix="1" applyNumberFormat="1" applyFont="1" applyFill="1" applyAlignment="1">
      <alignment horizontal="left" vertical="center"/>
    </xf>
    <xf numFmtId="0" fontId="3" fillId="4" borderId="0" xfId="0" quotePrefix="1" applyFont="1" applyFill="1" applyAlignment="1">
      <alignment horizontal="left" vertical="center"/>
    </xf>
    <xf numFmtId="15" fontId="26" fillId="6" borderId="11" xfId="0" quotePrefix="1" applyNumberFormat="1" applyFont="1" applyFill="1" applyBorder="1" applyAlignment="1">
      <alignment horizontal="left" vertical="center"/>
    </xf>
    <xf numFmtId="0" fontId="26" fillId="6" borderId="12" xfId="0" applyFont="1" applyFill="1" applyBorder="1" applyAlignment="1">
      <alignment horizontal="left" vertical="center"/>
    </xf>
    <xf numFmtId="0" fontId="26" fillId="6" borderId="13" xfId="0" applyFont="1" applyFill="1" applyBorder="1" applyAlignment="1">
      <alignment horizontal="left" vertical="center"/>
    </xf>
    <xf numFmtId="0" fontId="26" fillId="6" borderId="44" xfId="0" applyFont="1" applyFill="1" applyBorder="1" applyAlignment="1">
      <alignment horizontal="left" vertical="center"/>
    </xf>
    <xf numFmtId="0" fontId="26" fillId="6" borderId="0" xfId="0" applyFont="1" applyFill="1" applyAlignment="1">
      <alignment horizontal="left" vertical="center"/>
    </xf>
    <xf numFmtId="0" fontId="26" fillId="6" borderId="47" xfId="0" applyFont="1" applyFill="1" applyBorder="1" applyAlignment="1">
      <alignment horizontal="left" vertical="center"/>
    </xf>
    <xf numFmtId="0" fontId="18" fillId="20" borderId="1" xfId="0" applyFont="1" applyFill="1" applyBorder="1" applyAlignment="1">
      <alignment horizontal="center" vertical="center"/>
    </xf>
    <xf numFmtId="0" fontId="26" fillId="20" borderId="2" xfId="0" quotePrefix="1" applyFont="1" applyFill="1" applyBorder="1" applyAlignment="1">
      <alignment horizontal="left" vertical="center"/>
    </xf>
    <xf numFmtId="0" fontId="26" fillId="20" borderId="6" xfId="0" applyFont="1" applyFill="1" applyBorder="1" applyAlignment="1">
      <alignment horizontal="left" vertical="center"/>
    </xf>
    <xf numFmtId="0" fontId="26" fillId="20" borderId="7" xfId="0" applyFont="1" applyFill="1" applyBorder="1" applyAlignment="1">
      <alignment horizontal="left" vertical="center"/>
    </xf>
    <xf numFmtId="0" fontId="26" fillId="20" borderId="6" xfId="0" applyFont="1" applyFill="1" applyBorder="1" applyAlignment="1">
      <alignment vertical="center"/>
    </xf>
    <xf numFmtId="0" fontId="26" fillId="20" borderId="6" xfId="0" applyFont="1" applyFill="1" applyBorder="1" applyAlignment="1">
      <alignment vertical="center" wrapText="1"/>
    </xf>
    <xf numFmtId="0" fontId="26" fillId="20" borderId="7" xfId="0" applyFont="1" applyFill="1" applyBorder="1" applyAlignment="1">
      <alignment vertical="center" wrapText="1"/>
    </xf>
    <xf numFmtId="15" fontId="26" fillId="11" borderId="6" xfId="0" quotePrefix="1" applyNumberFormat="1" applyFont="1" applyFill="1" applyBorder="1" applyAlignment="1">
      <alignment horizontal="left" vertical="center"/>
    </xf>
    <xf numFmtId="0" fontId="26" fillId="4" borderId="11" xfId="0" quotePrefix="1" applyFont="1" applyFill="1" applyBorder="1" applyAlignment="1">
      <alignment horizontal="left" vertical="center"/>
    </xf>
    <xf numFmtId="15" fontId="26" fillId="4" borderId="12" xfId="0" quotePrefix="1" applyNumberFormat="1" applyFont="1" applyFill="1" applyBorder="1" applyAlignment="1">
      <alignment horizontal="left" vertical="center"/>
    </xf>
    <xf numFmtId="0" fontId="28" fillId="8" borderId="28" xfId="0" applyFont="1" applyFill="1" applyBorder="1" applyAlignment="1">
      <alignment horizontal="center" vertical="center"/>
    </xf>
    <xf numFmtId="0" fontId="18" fillId="5" borderId="42" xfId="0" applyFont="1" applyFill="1" applyBorder="1" applyAlignment="1">
      <alignment horizontal="center" vertical="center"/>
    </xf>
    <xf numFmtId="0" fontId="18" fillId="5" borderId="18" xfId="0" applyFont="1" applyFill="1" applyBorder="1" applyAlignment="1">
      <alignment horizontal="center" vertical="center"/>
    </xf>
    <xf numFmtId="0" fontId="18" fillId="5" borderId="26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11" borderId="34" xfId="0" applyFont="1" applyFill="1" applyBorder="1" applyAlignment="1">
      <alignment horizontal="center" vertical="center" textRotation="90"/>
    </xf>
    <xf numFmtId="0" fontId="18" fillId="11" borderId="45" xfId="0" applyFont="1" applyFill="1" applyBorder="1" applyAlignment="1">
      <alignment horizontal="center" vertical="center" textRotation="90"/>
    </xf>
    <xf numFmtId="0" fontId="18" fillId="11" borderId="36" xfId="0" applyFont="1" applyFill="1" applyBorder="1" applyAlignment="1">
      <alignment horizontal="center" vertical="center" textRotation="90"/>
    </xf>
    <xf numFmtId="0" fontId="18" fillId="11" borderId="38" xfId="0" applyFont="1" applyFill="1" applyBorder="1" applyAlignment="1">
      <alignment horizontal="center" vertical="center" textRotation="90"/>
    </xf>
    <xf numFmtId="0" fontId="18" fillId="11" borderId="35" xfId="0" applyFont="1" applyFill="1" applyBorder="1" applyAlignment="1">
      <alignment horizontal="center" vertical="center"/>
    </xf>
    <xf numFmtId="0" fontId="18" fillId="11" borderId="46" xfId="0" applyFont="1" applyFill="1" applyBorder="1" applyAlignment="1">
      <alignment horizontal="center" vertical="center"/>
    </xf>
    <xf numFmtId="0" fontId="18" fillId="11" borderId="37" xfId="0" applyFont="1" applyFill="1" applyBorder="1" applyAlignment="1">
      <alignment horizontal="center" vertical="center"/>
    </xf>
    <xf numFmtId="0" fontId="18" fillId="11" borderId="39" xfId="0" applyFont="1" applyFill="1" applyBorder="1" applyAlignment="1">
      <alignment horizontal="center" vertical="center"/>
    </xf>
    <xf numFmtId="0" fontId="18" fillId="10" borderId="34" xfId="0" applyFont="1" applyFill="1" applyBorder="1" applyAlignment="1">
      <alignment horizontal="center" vertical="center" textRotation="90"/>
    </xf>
    <xf numFmtId="0" fontId="18" fillId="10" borderId="36" xfId="0" applyFont="1" applyFill="1" applyBorder="1" applyAlignment="1">
      <alignment horizontal="center" vertical="center" textRotation="90"/>
    </xf>
    <xf numFmtId="0" fontId="18" fillId="10" borderId="40" xfId="0" applyFont="1" applyFill="1" applyBorder="1" applyAlignment="1">
      <alignment horizontal="center" vertical="center" textRotation="90"/>
    </xf>
    <xf numFmtId="0" fontId="18" fillId="10" borderId="35" xfId="0" applyFont="1" applyFill="1" applyBorder="1" applyAlignment="1">
      <alignment horizontal="center" vertical="center"/>
    </xf>
    <xf numFmtId="0" fontId="18" fillId="10" borderId="37" xfId="0" applyFont="1" applyFill="1" applyBorder="1" applyAlignment="1">
      <alignment horizontal="center" vertical="center"/>
    </xf>
    <xf numFmtId="0" fontId="18" fillId="10" borderId="41" xfId="0" applyFont="1" applyFill="1" applyBorder="1" applyAlignment="1">
      <alignment horizontal="center" vertical="center"/>
    </xf>
    <xf numFmtId="0" fontId="18" fillId="12" borderId="30" xfId="0" applyFont="1" applyFill="1" applyBorder="1" applyAlignment="1">
      <alignment horizontal="center" vertical="center" wrapText="1" shrinkToFit="1"/>
    </xf>
    <xf numFmtId="0" fontId="18" fillId="12" borderId="32" xfId="0" applyFont="1" applyFill="1" applyBorder="1" applyAlignment="1">
      <alignment horizontal="center" vertical="center" wrapText="1" shrinkToFit="1"/>
    </xf>
    <xf numFmtId="0" fontId="18" fillId="12" borderId="16" xfId="0" applyFont="1" applyFill="1" applyBorder="1" applyAlignment="1">
      <alignment horizontal="center" vertical="center" wrapText="1" shrinkToFit="1"/>
    </xf>
    <xf numFmtId="0" fontId="18" fillId="12" borderId="10" xfId="0" applyFont="1" applyFill="1" applyBorder="1" applyAlignment="1">
      <alignment horizontal="center" vertical="center" wrapText="1" shrinkToFit="1"/>
    </xf>
    <xf numFmtId="0" fontId="18" fillId="12" borderId="16" xfId="0" applyFont="1" applyFill="1" applyBorder="1" applyAlignment="1">
      <alignment horizontal="center" vertical="center"/>
    </xf>
    <xf numFmtId="0" fontId="18" fillId="12" borderId="31" xfId="0" applyFont="1" applyFill="1" applyBorder="1" applyAlignment="1">
      <alignment horizontal="center" vertical="center"/>
    </xf>
    <xf numFmtId="0" fontId="18" fillId="12" borderId="17" xfId="0" applyFont="1" applyFill="1" applyBorder="1" applyAlignment="1">
      <alignment horizontal="center" vertical="center"/>
    </xf>
    <xf numFmtId="0" fontId="18" fillId="12" borderId="19" xfId="0" applyFont="1" applyFill="1" applyBorder="1" applyAlignment="1">
      <alignment horizontal="center" vertical="center"/>
    </xf>
    <xf numFmtId="0" fontId="18" fillId="12" borderId="2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18" fillId="11" borderId="1" xfId="0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258536</xdr:colOff>
      <xdr:row>29</xdr:row>
      <xdr:rowOff>88446</xdr:rowOff>
    </xdr:from>
    <xdr:to>
      <xdr:col>44</xdr:col>
      <xdr:colOff>57830</xdr:colOff>
      <xdr:row>41</xdr:row>
      <xdr:rowOff>163285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2518572" y="7545160"/>
          <a:ext cx="3133044" cy="2605768"/>
          <a:chOff x="5822" y="7"/>
          <a:chExt cx="3151" cy="2419"/>
        </a:xfrm>
      </xdr:grpSpPr>
      <xdr:pic>
        <xdr:nvPicPr>
          <xdr:cNvPr id="4" name="Pictur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46" y="305"/>
            <a:ext cx="1827" cy="21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22" y="7"/>
            <a:ext cx="2057" cy="22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8</xdr:col>
      <xdr:colOff>244928</xdr:colOff>
      <xdr:row>0</xdr:row>
      <xdr:rowOff>81643</xdr:rowOff>
    </xdr:from>
    <xdr:to>
      <xdr:col>13</xdr:col>
      <xdr:colOff>220435</xdr:colOff>
      <xdr:row>3</xdr:row>
      <xdr:rowOff>25854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0142" y="81643"/>
          <a:ext cx="167640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96"/>
  <sheetViews>
    <sheetView showGridLines="0" tabSelected="1" topLeftCell="A20" zoomScale="70" zoomScaleNormal="70" workbookViewId="0">
      <selection activeCell="P43" sqref="P43"/>
    </sheetView>
  </sheetViews>
  <sheetFormatPr defaultRowHeight="12.75" x14ac:dyDescent="0.2"/>
  <cols>
    <col min="1" max="1" width="7.5703125" style="4" customWidth="1"/>
    <col min="2" max="2" width="7.140625" style="6" customWidth="1"/>
    <col min="3" max="3" width="5" style="6" customWidth="1"/>
    <col min="4" max="4" width="5.85546875" style="6" customWidth="1"/>
    <col min="5" max="16" width="5" style="6" customWidth="1"/>
    <col min="17" max="17" width="5" style="9" customWidth="1"/>
    <col min="18" max="40" width="5" style="6" customWidth="1"/>
    <col min="41" max="45" width="6.140625" style="4" customWidth="1"/>
    <col min="46" max="46" width="10.5703125" style="4" customWidth="1"/>
    <col min="47" max="47" width="3" style="12" customWidth="1"/>
    <col min="48" max="48" width="5.140625" style="4" bestFit="1" customWidth="1"/>
    <col min="49" max="49" width="0" style="4" hidden="1" customWidth="1"/>
    <col min="50" max="50" width="10.5703125" style="4" bestFit="1" customWidth="1"/>
    <col min="51" max="16384" width="9.140625" style="4"/>
  </cols>
  <sheetData>
    <row r="1" spans="1:51" ht="25.5" x14ac:dyDescent="0.2">
      <c r="A1" s="212" t="s">
        <v>34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S1" s="212"/>
      <c r="AT1" s="212"/>
    </row>
    <row r="2" spans="1:51" ht="25.5" x14ac:dyDescent="0.2">
      <c r="A2" s="212" t="s">
        <v>37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13"/>
    </row>
    <row r="3" spans="1:51" ht="25.5" x14ac:dyDescent="0.2">
      <c r="A3" s="212" t="s">
        <v>72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2"/>
      <c r="AC3" s="212"/>
      <c r="AD3" s="212"/>
      <c r="AE3" s="212"/>
      <c r="AF3" s="212"/>
      <c r="AG3" s="212"/>
      <c r="AH3" s="212"/>
      <c r="AI3" s="212"/>
      <c r="AJ3" s="212"/>
      <c r="AK3" s="212"/>
      <c r="AL3" s="212"/>
      <c r="AM3" s="212"/>
      <c r="AN3" s="212"/>
      <c r="AO3" s="212"/>
      <c r="AP3" s="212"/>
      <c r="AQ3" s="212"/>
      <c r="AR3" s="212"/>
      <c r="AS3" s="212"/>
      <c r="AT3" s="212"/>
      <c r="AU3" s="13"/>
    </row>
    <row r="4" spans="1:51" ht="8.25" customHeight="1" thickBo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51" ht="22.5" customHeight="1" thickTop="1" x14ac:dyDescent="0.2">
      <c r="A5" s="227" t="s">
        <v>26</v>
      </c>
      <c r="B5" s="229" t="s">
        <v>27</v>
      </c>
      <c r="C5" s="233" t="s">
        <v>23</v>
      </c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5"/>
      <c r="AO5" s="231" t="s">
        <v>18</v>
      </c>
      <c r="AP5" s="231"/>
      <c r="AQ5" s="231"/>
      <c r="AR5" s="231"/>
      <c r="AS5" s="231"/>
      <c r="AT5" s="232"/>
      <c r="AU5" s="14"/>
    </row>
    <row r="6" spans="1:51" s="2" customFormat="1" ht="27" customHeight="1" thickBot="1" x14ac:dyDescent="0.25">
      <c r="A6" s="228"/>
      <c r="B6" s="230"/>
      <c r="C6" s="94" t="s">
        <v>36</v>
      </c>
      <c r="D6" s="29" t="s">
        <v>1</v>
      </c>
      <c r="E6" s="29" t="s">
        <v>2</v>
      </c>
      <c r="F6" s="29" t="s">
        <v>3</v>
      </c>
      <c r="G6" s="29" t="s">
        <v>4</v>
      </c>
      <c r="H6" s="29" t="s">
        <v>5</v>
      </c>
      <c r="I6" s="122" t="s">
        <v>6</v>
      </c>
      <c r="J6" s="95" t="s">
        <v>36</v>
      </c>
      <c r="K6" s="29" t="s">
        <v>1</v>
      </c>
      <c r="L6" s="29" t="s">
        <v>2</v>
      </c>
      <c r="M6" s="29" t="s">
        <v>3</v>
      </c>
      <c r="N6" s="29" t="s">
        <v>4</v>
      </c>
      <c r="O6" s="29" t="s">
        <v>5</v>
      </c>
      <c r="P6" s="122" t="s">
        <v>6</v>
      </c>
      <c r="Q6" s="95" t="s">
        <v>36</v>
      </c>
      <c r="R6" s="29" t="s">
        <v>1</v>
      </c>
      <c r="S6" s="29" t="s">
        <v>2</v>
      </c>
      <c r="T6" s="29" t="s">
        <v>3</v>
      </c>
      <c r="U6" s="29" t="s">
        <v>4</v>
      </c>
      <c r="V6" s="29" t="s">
        <v>5</v>
      </c>
      <c r="W6" s="122" t="s">
        <v>6</v>
      </c>
      <c r="X6" s="95" t="s">
        <v>36</v>
      </c>
      <c r="Y6" s="29" t="s">
        <v>1</v>
      </c>
      <c r="Z6" s="29" t="s">
        <v>2</v>
      </c>
      <c r="AA6" s="29" t="s">
        <v>3</v>
      </c>
      <c r="AB6" s="29" t="s">
        <v>4</v>
      </c>
      <c r="AC6" s="29" t="s">
        <v>5</v>
      </c>
      <c r="AD6" s="123" t="s">
        <v>6</v>
      </c>
      <c r="AE6" s="95" t="s">
        <v>36</v>
      </c>
      <c r="AF6" s="29" t="s">
        <v>1</v>
      </c>
      <c r="AG6" s="29" t="s">
        <v>2</v>
      </c>
      <c r="AH6" s="29" t="s">
        <v>3</v>
      </c>
      <c r="AI6" s="29" t="s">
        <v>4</v>
      </c>
      <c r="AJ6" s="29" t="s">
        <v>5</v>
      </c>
      <c r="AK6" s="123" t="s">
        <v>6</v>
      </c>
      <c r="AL6" s="95" t="s">
        <v>36</v>
      </c>
      <c r="AM6" s="96" t="s">
        <v>1</v>
      </c>
      <c r="AN6" s="96" t="s">
        <v>2</v>
      </c>
      <c r="AO6" s="26" t="s">
        <v>19</v>
      </c>
      <c r="AP6" s="26" t="s">
        <v>65</v>
      </c>
      <c r="AQ6" s="27" t="s">
        <v>43</v>
      </c>
      <c r="AR6" s="28" t="s">
        <v>21</v>
      </c>
      <c r="AS6" s="29" t="s">
        <v>20</v>
      </c>
      <c r="AT6" s="30" t="s">
        <v>22</v>
      </c>
      <c r="AU6" s="15"/>
    </row>
    <row r="7" spans="1:51" s="1" customFormat="1" ht="23.25" customHeight="1" thickTop="1" thickBot="1" x14ac:dyDescent="0.25">
      <c r="A7" s="213">
        <v>2024</v>
      </c>
      <c r="B7" s="86" t="s">
        <v>15</v>
      </c>
      <c r="C7" s="150"/>
      <c r="D7" s="97"/>
      <c r="E7" s="97"/>
      <c r="F7" s="97"/>
      <c r="G7" s="98">
        <v>1</v>
      </c>
      <c r="H7" s="98">
        <v>2</v>
      </c>
      <c r="I7" s="98">
        <v>3</v>
      </c>
      <c r="J7" s="98">
        <v>4</v>
      </c>
      <c r="K7" s="98">
        <v>5</v>
      </c>
      <c r="L7" s="98">
        <v>6</v>
      </c>
      <c r="M7" s="98">
        <v>7</v>
      </c>
      <c r="N7" s="98">
        <v>8</v>
      </c>
      <c r="O7" s="98">
        <v>9</v>
      </c>
      <c r="P7" s="98">
        <v>10</v>
      </c>
      <c r="Q7" s="98">
        <v>11</v>
      </c>
      <c r="R7" s="98">
        <v>12</v>
      </c>
      <c r="S7" s="98">
        <v>13</v>
      </c>
      <c r="T7" s="98">
        <v>14</v>
      </c>
      <c r="U7" s="98">
        <v>15</v>
      </c>
      <c r="V7" s="98">
        <v>16</v>
      </c>
      <c r="W7" s="98">
        <v>17</v>
      </c>
      <c r="X7" s="98">
        <v>18</v>
      </c>
      <c r="Y7" s="98">
        <v>19</v>
      </c>
      <c r="Z7" s="98">
        <v>20</v>
      </c>
      <c r="AA7" s="98">
        <v>21</v>
      </c>
      <c r="AB7" s="98">
        <v>22</v>
      </c>
      <c r="AC7" s="98">
        <v>23</v>
      </c>
      <c r="AD7" s="98">
        <v>24</v>
      </c>
      <c r="AE7" s="98"/>
      <c r="AF7" s="98"/>
      <c r="AG7" s="98"/>
      <c r="AH7" s="98"/>
      <c r="AI7" s="98"/>
      <c r="AJ7" s="97"/>
      <c r="AK7" s="98"/>
      <c r="AL7" s="152"/>
      <c r="AM7" s="97"/>
      <c r="AN7" s="97"/>
      <c r="AO7" s="31"/>
      <c r="AP7" s="31"/>
      <c r="AQ7" s="32"/>
      <c r="AR7" s="33"/>
      <c r="AS7" s="34"/>
      <c r="AT7" s="217">
        <f>SUM(AS7:AS13)</f>
        <v>106</v>
      </c>
      <c r="AU7" s="14"/>
      <c r="AV7" s="21">
        <v>5</v>
      </c>
      <c r="AW7" s="21">
        <f>COUNTA(AE7,AL7)</f>
        <v>0</v>
      </c>
      <c r="AX7" s="21">
        <v>9</v>
      </c>
      <c r="AY7" s="21"/>
    </row>
    <row r="8" spans="1:51" s="1" customFormat="1" ht="23.25" customHeight="1" thickTop="1" x14ac:dyDescent="0.2">
      <c r="A8" s="214"/>
      <c r="B8" s="86" t="s">
        <v>16</v>
      </c>
      <c r="C8" s="150"/>
      <c r="D8" s="34">
        <v>1</v>
      </c>
      <c r="E8" s="34">
        <v>2</v>
      </c>
      <c r="F8" s="34">
        <v>3</v>
      </c>
      <c r="G8" s="34">
        <v>4</v>
      </c>
      <c r="H8" s="34">
        <v>5</v>
      </c>
      <c r="I8" s="161">
        <v>6</v>
      </c>
      <c r="J8" s="127">
        <v>7</v>
      </c>
      <c r="K8" s="165">
        <v>8</v>
      </c>
      <c r="L8" s="166">
        <v>9</v>
      </c>
      <c r="M8" s="166">
        <v>10</v>
      </c>
      <c r="N8" s="34">
        <v>11</v>
      </c>
      <c r="O8" s="34">
        <v>12</v>
      </c>
      <c r="P8" s="161">
        <v>13</v>
      </c>
      <c r="Q8" s="127">
        <v>14</v>
      </c>
      <c r="R8" s="128">
        <v>15</v>
      </c>
      <c r="S8" s="34">
        <v>16</v>
      </c>
      <c r="T8" s="34">
        <v>17</v>
      </c>
      <c r="U8" s="34">
        <v>18</v>
      </c>
      <c r="V8" s="34">
        <v>19</v>
      </c>
      <c r="W8" s="161">
        <v>20</v>
      </c>
      <c r="X8" s="127">
        <v>21</v>
      </c>
      <c r="Y8" s="34">
        <v>22</v>
      </c>
      <c r="Z8" s="34">
        <v>23</v>
      </c>
      <c r="AA8" s="34">
        <v>24</v>
      </c>
      <c r="AB8" s="34">
        <v>25</v>
      </c>
      <c r="AC8" s="34">
        <v>26</v>
      </c>
      <c r="AD8" s="161">
        <v>27</v>
      </c>
      <c r="AE8" s="127">
        <v>28</v>
      </c>
      <c r="AF8" s="165">
        <v>29</v>
      </c>
      <c r="AG8" s="34">
        <v>30</v>
      </c>
      <c r="AH8" s="34">
        <v>31</v>
      </c>
      <c r="AI8" s="97"/>
      <c r="AJ8" s="97"/>
      <c r="AK8" s="98"/>
      <c r="AL8" s="152"/>
      <c r="AM8" s="97"/>
      <c r="AN8" s="97"/>
      <c r="AO8" s="31">
        <v>31</v>
      </c>
      <c r="AP8" s="31">
        <v>3</v>
      </c>
      <c r="AQ8" s="32">
        <v>4</v>
      </c>
      <c r="AR8" s="33">
        <v>8</v>
      </c>
      <c r="AS8" s="34">
        <v>13</v>
      </c>
      <c r="AT8" s="218"/>
      <c r="AU8" s="14"/>
      <c r="AV8" s="21"/>
      <c r="AW8" s="21"/>
      <c r="AX8" s="21"/>
      <c r="AY8" s="21"/>
    </row>
    <row r="9" spans="1:51" s="1" customFormat="1" ht="23.25" customHeight="1" x14ac:dyDescent="0.2">
      <c r="A9" s="215"/>
      <c r="B9" s="87" t="s">
        <v>10</v>
      </c>
      <c r="C9" s="151"/>
      <c r="D9" s="101"/>
      <c r="E9" s="101"/>
      <c r="F9" s="101"/>
      <c r="G9" s="38">
        <v>1</v>
      </c>
      <c r="H9" s="38">
        <v>2</v>
      </c>
      <c r="I9" s="162">
        <v>3</v>
      </c>
      <c r="J9" s="129">
        <v>4</v>
      </c>
      <c r="K9" s="180">
        <v>5</v>
      </c>
      <c r="L9" s="180">
        <v>6</v>
      </c>
      <c r="M9" s="180">
        <v>7</v>
      </c>
      <c r="N9" s="38">
        <v>8</v>
      </c>
      <c r="O9" s="38">
        <v>9</v>
      </c>
      <c r="P9" s="162">
        <v>10</v>
      </c>
      <c r="Q9" s="129">
        <v>11</v>
      </c>
      <c r="R9" s="38">
        <v>12</v>
      </c>
      <c r="S9" s="38">
        <v>13</v>
      </c>
      <c r="T9" s="38">
        <v>14</v>
      </c>
      <c r="U9" s="38">
        <v>15</v>
      </c>
      <c r="V9" s="129">
        <v>16</v>
      </c>
      <c r="W9" s="129">
        <v>17</v>
      </c>
      <c r="X9" s="129">
        <v>18</v>
      </c>
      <c r="Y9" s="88">
        <v>19</v>
      </c>
      <c r="Z9" s="88">
        <v>20</v>
      </c>
      <c r="AA9" s="88">
        <v>21</v>
      </c>
      <c r="AB9" s="88">
        <v>22</v>
      </c>
      <c r="AC9" s="88">
        <v>23</v>
      </c>
      <c r="AD9" s="162">
        <v>24</v>
      </c>
      <c r="AE9" s="129">
        <v>25</v>
      </c>
      <c r="AF9" s="88">
        <v>26</v>
      </c>
      <c r="AG9" s="88">
        <v>27</v>
      </c>
      <c r="AH9" s="88">
        <v>28</v>
      </c>
      <c r="AI9" s="88">
        <v>29</v>
      </c>
      <c r="AJ9" s="88">
        <v>30</v>
      </c>
      <c r="AK9" s="88">
        <v>31</v>
      </c>
      <c r="AL9" s="149"/>
      <c r="AM9" s="101"/>
      <c r="AN9" s="101"/>
      <c r="AO9" s="35">
        <v>31</v>
      </c>
      <c r="AP9" s="35">
        <v>4</v>
      </c>
      <c r="AQ9" s="36">
        <v>4</v>
      </c>
      <c r="AR9" s="37">
        <v>9</v>
      </c>
      <c r="AS9" s="38">
        <v>22</v>
      </c>
      <c r="AT9" s="219"/>
      <c r="AU9" s="14"/>
      <c r="AV9" s="21"/>
      <c r="AW9" s="21">
        <f>COUNTA(J9,Q9,U9,X9,AE9)</f>
        <v>5</v>
      </c>
      <c r="AX9" s="21">
        <v>25</v>
      </c>
      <c r="AY9" s="21"/>
    </row>
    <row r="10" spans="1:51" s="1" customFormat="1" ht="23.25" customHeight="1" x14ac:dyDescent="0.2">
      <c r="A10" s="215"/>
      <c r="B10" s="88" t="s">
        <v>17</v>
      </c>
      <c r="C10" s="100">
        <v>1</v>
      </c>
      <c r="D10" s="178">
        <v>2</v>
      </c>
      <c r="E10" s="178">
        <v>3</v>
      </c>
      <c r="F10" s="38">
        <v>4</v>
      </c>
      <c r="G10" s="129">
        <v>5</v>
      </c>
      <c r="H10" s="129">
        <v>6</v>
      </c>
      <c r="I10" s="129">
        <v>7</v>
      </c>
      <c r="J10" s="129">
        <v>8</v>
      </c>
      <c r="K10" s="129">
        <v>9</v>
      </c>
      <c r="L10" s="129">
        <v>10</v>
      </c>
      <c r="M10" s="129">
        <v>11</v>
      </c>
      <c r="N10" s="38">
        <v>12</v>
      </c>
      <c r="O10" s="38">
        <v>13</v>
      </c>
      <c r="P10" s="177">
        <v>14</v>
      </c>
      <c r="Q10" s="129">
        <v>15</v>
      </c>
      <c r="R10" s="168">
        <v>16</v>
      </c>
      <c r="S10" s="168">
        <v>17</v>
      </c>
      <c r="T10" s="168">
        <v>18</v>
      </c>
      <c r="U10" s="168">
        <v>19</v>
      </c>
      <c r="V10" s="168">
        <v>20</v>
      </c>
      <c r="W10" s="162">
        <v>21</v>
      </c>
      <c r="X10" s="129">
        <v>22</v>
      </c>
      <c r="Y10" s="168">
        <v>23</v>
      </c>
      <c r="Z10" s="168">
        <v>24</v>
      </c>
      <c r="AA10" s="168">
        <v>25</v>
      </c>
      <c r="AB10" s="168">
        <v>26</v>
      </c>
      <c r="AC10" s="168">
        <v>27</v>
      </c>
      <c r="AD10" s="162">
        <v>28</v>
      </c>
      <c r="AE10" s="129">
        <v>29</v>
      </c>
      <c r="AF10" s="168">
        <v>30</v>
      </c>
      <c r="AG10" s="101"/>
      <c r="AH10" s="101"/>
      <c r="AI10" s="101"/>
      <c r="AJ10" s="101"/>
      <c r="AK10" s="99"/>
      <c r="AL10" s="149"/>
      <c r="AM10" s="101"/>
      <c r="AN10" s="101"/>
      <c r="AO10" s="35">
        <v>30</v>
      </c>
      <c r="AP10" s="35">
        <v>2</v>
      </c>
      <c r="AQ10" s="36">
        <v>5</v>
      </c>
      <c r="AR10" s="37">
        <v>14</v>
      </c>
      <c r="AS10" s="38">
        <v>16</v>
      </c>
      <c r="AT10" s="219"/>
      <c r="AU10" s="14"/>
      <c r="AV10" s="21">
        <v>6</v>
      </c>
      <c r="AW10" s="21">
        <f>COUNTA(H10,Q10,X10,J10,AB10,AE10,AF10:AK10)</f>
        <v>7</v>
      </c>
      <c r="AX10" s="21">
        <v>17</v>
      </c>
      <c r="AY10" s="21"/>
    </row>
    <row r="11" spans="1:51" s="1" customFormat="1" ht="23.25" customHeight="1" thickBot="1" x14ac:dyDescent="0.25">
      <c r="A11" s="215"/>
      <c r="B11" s="87" t="s">
        <v>9</v>
      </c>
      <c r="C11" s="153"/>
      <c r="D11" s="101"/>
      <c r="E11" s="131">
        <v>1</v>
      </c>
      <c r="F11" s="168">
        <v>2</v>
      </c>
      <c r="G11" s="168">
        <v>3</v>
      </c>
      <c r="H11" s="168">
        <v>4</v>
      </c>
      <c r="I11" s="162">
        <v>5</v>
      </c>
      <c r="J11" s="129">
        <v>6</v>
      </c>
      <c r="K11" s="168">
        <v>7</v>
      </c>
      <c r="L11" s="168">
        <v>8</v>
      </c>
      <c r="M11" s="168">
        <v>9</v>
      </c>
      <c r="N11" s="168">
        <v>10</v>
      </c>
      <c r="O11" s="168">
        <v>11</v>
      </c>
      <c r="P11" s="162">
        <v>12</v>
      </c>
      <c r="Q11" s="129">
        <v>13</v>
      </c>
      <c r="R11" s="168">
        <v>14</v>
      </c>
      <c r="S11" s="168">
        <v>15</v>
      </c>
      <c r="T11" s="168">
        <v>16</v>
      </c>
      <c r="U11" s="168">
        <v>17</v>
      </c>
      <c r="V11" s="168">
        <v>18</v>
      </c>
      <c r="W11" s="162">
        <v>19</v>
      </c>
      <c r="X11" s="129">
        <v>20</v>
      </c>
      <c r="Y11" s="168">
        <v>21</v>
      </c>
      <c r="Z11" s="168">
        <v>22</v>
      </c>
      <c r="AA11" s="168">
        <v>23</v>
      </c>
      <c r="AB11" s="168">
        <v>24</v>
      </c>
      <c r="AC11" s="168">
        <v>25</v>
      </c>
      <c r="AD11" s="162">
        <v>26</v>
      </c>
      <c r="AE11" s="129">
        <v>27</v>
      </c>
      <c r="AF11" s="168">
        <v>28</v>
      </c>
      <c r="AG11" s="168">
        <v>29</v>
      </c>
      <c r="AH11" s="168">
        <v>30</v>
      </c>
      <c r="AI11" s="168">
        <v>31</v>
      </c>
      <c r="AJ11" s="101"/>
      <c r="AK11" s="99"/>
      <c r="AL11" s="149"/>
      <c r="AM11" s="101"/>
      <c r="AN11" s="101"/>
      <c r="AO11" s="35">
        <v>31</v>
      </c>
      <c r="AP11" s="35">
        <v>4</v>
      </c>
      <c r="AQ11" s="36">
        <v>4</v>
      </c>
      <c r="AR11" s="37">
        <v>8</v>
      </c>
      <c r="AS11" s="38">
        <v>23</v>
      </c>
      <c r="AT11" s="219"/>
      <c r="AU11" s="14"/>
      <c r="AV11" s="21"/>
      <c r="AW11" s="21">
        <f>COUNTA(C11,J11,Q11,X11,AE11)</f>
        <v>4</v>
      </c>
      <c r="AX11" s="21">
        <v>27</v>
      </c>
      <c r="AY11" s="21"/>
    </row>
    <row r="12" spans="1:51" s="1" customFormat="1" ht="23.25" customHeight="1" x14ac:dyDescent="0.2">
      <c r="A12" s="215"/>
      <c r="B12" s="88" t="s">
        <v>7</v>
      </c>
      <c r="C12" s="154"/>
      <c r="D12" s="99"/>
      <c r="E12" s="101"/>
      <c r="F12" s="101"/>
      <c r="G12" s="101"/>
      <c r="H12" s="168">
        <v>1</v>
      </c>
      <c r="I12" s="162">
        <v>2</v>
      </c>
      <c r="J12" s="129">
        <v>3</v>
      </c>
      <c r="K12" s="168">
        <v>4</v>
      </c>
      <c r="L12" s="168">
        <v>5</v>
      </c>
      <c r="M12" s="168">
        <v>6</v>
      </c>
      <c r="N12" s="168">
        <v>7</v>
      </c>
      <c r="O12" s="168">
        <v>8</v>
      </c>
      <c r="P12" s="162">
        <v>9</v>
      </c>
      <c r="Q12" s="129">
        <v>10</v>
      </c>
      <c r="R12" s="38">
        <v>11</v>
      </c>
      <c r="S12" s="38">
        <v>12</v>
      </c>
      <c r="T12" s="38">
        <v>13</v>
      </c>
      <c r="U12" s="38">
        <v>14</v>
      </c>
      <c r="V12" s="38">
        <v>15</v>
      </c>
      <c r="W12" s="177">
        <v>16</v>
      </c>
      <c r="X12" s="129">
        <v>17</v>
      </c>
      <c r="Y12" s="38">
        <v>18</v>
      </c>
      <c r="Z12" s="38">
        <v>19</v>
      </c>
      <c r="AA12" s="38">
        <v>20</v>
      </c>
      <c r="AB12" s="38">
        <v>21</v>
      </c>
      <c r="AC12" s="38">
        <v>22</v>
      </c>
      <c r="AD12" s="162">
        <v>23</v>
      </c>
      <c r="AE12" s="129">
        <v>24</v>
      </c>
      <c r="AF12" s="38">
        <v>25</v>
      </c>
      <c r="AG12" s="38">
        <v>26</v>
      </c>
      <c r="AH12" s="38">
        <v>27</v>
      </c>
      <c r="AI12" s="38">
        <v>28</v>
      </c>
      <c r="AJ12" s="38">
        <v>29</v>
      </c>
      <c r="AK12" s="177">
        <v>30</v>
      </c>
      <c r="AL12" s="149"/>
      <c r="AM12" s="101"/>
      <c r="AN12" s="101"/>
      <c r="AO12" s="35">
        <v>30</v>
      </c>
      <c r="AP12" s="35">
        <v>4</v>
      </c>
      <c r="AQ12" s="36">
        <v>4</v>
      </c>
      <c r="AR12" s="37">
        <v>9</v>
      </c>
      <c r="AS12" s="38">
        <v>22</v>
      </c>
      <c r="AT12" s="219"/>
      <c r="AU12" s="14"/>
      <c r="AV12" s="21">
        <v>5</v>
      </c>
      <c r="AW12" s="21">
        <f>COUNTA(I12,P12,W12,AD12)</f>
        <v>4</v>
      </c>
      <c r="AX12" s="21">
        <v>20</v>
      </c>
      <c r="AY12" s="21"/>
    </row>
    <row r="13" spans="1:51" s="1" customFormat="1" ht="20.25" thickBot="1" x14ac:dyDescent="0.25">
      <c r="A13" s="216"/>
      <c r="B13" s="89" t="s">
        <v>8</v>
      </c>
      <c r="C13" s="102">
        <v>1</v>
      </c>
      <c r="D13" s="130">
        <v>2</v>
      </c>
      <c r="E13" s="130">
        <v>3</v>
      </c>
      <c r="F13" s="130">
        <v>4</v>
      </c>
      <c r="G13" s="130">
        <v>5</v>
      </c>
      <c r="H13" s="130">
        <v>6</v>
      </c>
      <c r="I13" s="163">
        <v>7</v>
      </c>
      <c r="J13" s="159">
        <v>8</v>
      </c>
      <c r="K13" s="130">
        <v>9</v>
      </c>
      <c r="L13" s="130">
        <v>10</v>
      </c>
      <c r="M13" s="130">
        <v>11</v>
      </c>
      <c r="N13" s="130">
        <v>12</v>
      </c>
      <c r="O13" s="169">
        <v>13</v>
      </c>
      <c r="P13" s="163">
        <v>14</v>
      </c>
      <c r="Q13" s="159">
        <v>15</v>
      </c>
      <c r="R13" s="130">
        <v>16</v>
      </c>
      <c r="S13" s="130">
        <v>17</v>
      </c>
      <c r="T13" s="130">
        <v>18</v>
      </c>
      <c r="U13" s="42">
        <v>19</v>
      </c>
      <c r="V13" s="167">
        <v>20</v>
      </c>
      <c r="W13" s="163">
        <v>21</v>
      </c>
      <c r="X13" s="159">
        <v>22</v>
      </c>
      <c r="Y13" s="42">
        <v>23</v>
      </c>
      <c r="Z13" s="42">
        <v>24</v>
      </c>
      <c r="AA13" s="42">
        <v>25</v>
      </c>
      <c r="AB13" s="42">
        <v>26</v>
      </c>
      <c r="AC13" s="42">
        <v>27</v>
      </c>
      <c r="AD13" s="163">
        <v>28</v>
      </c>
      <c r="AE13" s="159">
        <v>29</v>
      </c>
      <c r="AF13" s="42">
        <v>30</v>
      </c>
      <c r="AG13" s="159">
        <v>31</v>
      </c>
      <c r="AH13" s="124"/>
      <c r="AI13" s="124"/>
      <c r="AJ13" s="124"/>
      <c r="AK13" s="156"/>
      <c r="AL13" s="155"/>
      <c r="AM13" s="124"/>
      <c r="AN13" s="124"/>
      <c r="AO13" s="39">
        <v>31</v>
      </c>
      <c r="AP13" s="39">
        <v>2</v>
      </c>
      <c r="AQ13" s="40">
        <v>5</v>
      </c>
      <c r="AR13" s="41">
        <v>10</v>
      </c>
      <c r="AS13" s="42">
        <v>10</v>
      </c>
      <c r="AT13" s="220"/>
      <c r="AU13" s="14"/>
      <c r="AV13" s="21">
        <v>9</v>
      </c>
      <c r="AW13" s="21">
        <f>COUNTA(H13,J13,Q13,X13:AL13)</f>
        <v>13</v>
      </c>
      <c r="AX13" s="21">
        <v>10</v>
      </c>
      <c r="AY13" s="21"/>
    </row>
    <row r="14" spans="1:51" s="1" customFormat="1" ht="20.25" thickTop="1" x14ac:dyDescent="0.2">
      <c r="A14" s="221">
        <v>2025</v>
      </c>
      <c r="B14" s="90" t="s">
        <v>11</v>
      </c>
      <c r="C14" s="150"/>
      <c r="D14" s="97"/>
      <c r="E14" s="97"/>
      <c r="F14" s="34">
        <v>1</v>
      </c>
      <c r="G14" s="34">
        <v>2</v>
      </c>
      <c r="H14" s="34">
        <v>3</v>
      </c>
      <c r="I14" s="161">
        <v>4</v>
      </c>
      <c r="J14" s="127">
        <v>5</v>
      </c>
      <c r="K14" s="128">
        <v>6</v>
      </c>
      <c r="L14" s="34">
        <v>7</v>
      </c>
      <c r="M14" s="34">
        <v>8</v>
      </c>
      <c r="N14" s="34">
        <v>9</v>
      </c>
      <c r="O14" s="34">
        <v>10</v>
      </c>
      <c r="P14" s="161">
        <v>11</v>
      </c>
      <c r="Q14" s="127">
        <v>12</v>
      </c>
      <c r="R14" s="34">
        <v>13</v>
      </c>
      <c r="S14" s="34">
        <v>14</v>
      </c>
      <c r="T14" s="34">
        <v>15</v>
      </c>
      <c r="U14" s="34">
        <v>16</v>
      </c>
      <c r="V14" s="34">
        <v>17</v>
      </c>
      <c r="W14" s="161">
        <v>18</v>
      </c>
      <c r="X14" s="127">
        <v>19</v>
      </c>
      <c r="Y14" s="34">
        <v>20</v>
      </c>
      <c r="Z14" s="34">
        <v>21</v>
      </c>
      <c r="AA14" s="34">
        <v>22</v>
      </c>
      <c r="AB14" s="34">
        <v>23</v>
      </c>
      <c r="AC14" s="34">
        <v>24</v>
      </c>
      <c r="AD14" s="161">
        <v>25</v>
      </c>
      <c r="AE14" s="127">
        <v>26</v>
      </c>
      <c r="AF14" s="127">
        <v>27</v>
      </c>
      <c r="AG14" s="34">
        <v>28</v>
      </c>
      <c r="AH14" s="34">
        <v>29</v>
      </c>
      <c r="AI14" s="34">
        <v>30</v>
      </c>
      <c r="AJ14" s="34">
        <v>31</v>
      </c>
      <c r="AK14" s="98"/>
      <c r="AL14" s="152"/>
      <c r="AM14" s="97"/>
      <c r="AN14" s="97"/>
      <c r="AO14" s="31">
        <v>31</v>
      </c>
      <c r="AP14" s="31">
        <v>4</v>
      </c>
      <c r="AQ14" s="32">
        <v>4</v>
      </c>
      <c r="AR14" s="33">
        <v>8</v>
      </c>
      <c r="AS14" s="34">
        <v>19</v>
      </c>
      <c r="AT14" s="224">
        <f>SUM(AS14:AS20)</f>
        <v>103</v>
      </c>
      <c r="AU14" s="14"/>
      <c r="AV14" s="21"/>
      <c r="AW14" s="21">
        <f>COUNTA(D14,J14,Q14,S14,X14,AE14)</f>
        <v>5</v>
      </c>
      <c r="AX14" s="21">
        <v>24</v>
      </c>
      <c r="AY14" s="21"/>
    </row>
    <row r="15" spans="1:51" s="1" customFormat="1" ht="19.5" x14ac:dyDescent="0.2">
      <c r="A15" s="222"/>
      <c r="B15" s="91" t="s">
        <v>12</v>
      </c>
      <c r="C15" s="157"/>
      <c r="D15" s="101"/>
      <c r="E15" s="101"/>
      <c r="F15" s="101"/>
      <c r="G15" s="101"/>
      <c r="H15" s="101"/>
      <c r="I15" s="162">
        <v>1</v>
      </c>
      <c r="J15" s="160">
        <v>2</v>
      </c>
      <c r="K15" s="38">
        <v>3</v>
      </c>
      <c r="L15" s="121">
        <v>4</v>
      </c>
      <c r="M15" s="38">
        <v>5</v>
      </c>
      <c r="N15" s="121">
        <v>6</v>
      </c>
      <c r="O15" s="38">
        <v>7</v>
      </c>
      <c r="P15" s="164">
        <v>8</v>
      </c>
      <c r="Q15" s="129">
        <v>9</v>
      </c>
      <c r="R15" s="170">
        <v>10</v>
      </c>
      <c r="S15" s="88">
        <v>11</v>
      </c>
      <c r="T15" s="170">
        <v>12</v>
      </c>
      <c r="U15" s="88">
        <v>13</v>
      </c>
      <c r="V15" s="170">
        <v>14</v>
      </c>
      <c r="W15" s="162">
        <v>15</v>
      </c>
      <c r="X15" s="160">
        <v>16</v>
      </c>
      <c r="Y15" s="88">
        <v>17</v>
      </c>
      <c r="Z15" s="170">
        <v>18</v>
      </c>
      <c r="AA15" s="88">
        <v>19</v>
      </c>
      <c r="AB15" s="170">
        <v>20</v>
      </c>
      <c r="AC15" s="88">
        <v>21</v>
      </c>
      <c r="AD15" s="164">
        <v>22</v>
      </c>
      <c r="AE15" s="129">
        <v>23</v>
      </c>
      <c r="AF15" s="121">
        <v>24</v>
      </c>
      <c r="AG15" s="38">
        <v>25</v>
      </c>
      <c r="AH15" s="121">
        <v>26</v>
      </c>
      <c r="AI15" s="38">
        <v>27</v>
      </c>
      <c r="AJ15" s="121">
        <v>28</v>
      </c>
      <c r="AK15" s="99"/>
      <c r="AL15" s="149"/>
      <c r="AM15" s="101"/>
      <c r="AN15" s="101"/>
      <c r="AO15" s="35">
        <v>28</v>
      </c>
      <c r="AP15" s="35">
        <v>4</v>
      </c>
      <c r="AQ15" s="36">
        <v>4</v>
      </c>
      <c r="AR15" s="37">
        <v>8</v>
      </c>
      <c r="AS15" s="38">
        <v>19</v>
      </c>
      <c r="AT15" s="225"/>
      <c r="AU15" s="14"/>
      <c r="AV15" s="21"/>
      <c r="AW15" s="21">
        <f>COUNTA(J15,Q15,X15,AE15)</f>
        <v>4</v>
      </c>
      <c r="AX15" s="21">
        <v>23</v>
      </c>
      <c r="AY15" s="21"/>
    </row>
    <row r="16" spans="1:51" s="1" customFormat="1" ht="19.5" x14ac:dyDescent="0.2">
      <c r="A16" s="222"/>
      <c r="B16" s="92" t="s">
        <v>13</v>
      </c>
      <c r="C16" s="151"/>
      <c r="D16" s="101"/>
      <c r="E16" s="101"/>
      <c r="F16" s="101"/>
      <c r="G16" s="101"/>
      <c r="H16" s="101"/>
      <c r="I16" s="162">
        <v>1</v>
      </c>
      <c r="J16" s="160">
        <v>2</v>
      </c>
      <c r="K16" s="129">
        <v>3</v>
      </c>
      <c r="L16" s="160">
        <v>4</v>
      </c>
      <c r="M16" s="38">
        <v>5</v>
      </c>
      <c r="N16" s="121">
        <v>6</v>
      </c>
      <c r="O16" s="38">
        <v>7</v>
      </c>
      <c r="P16" s="164">
        <v>8</v>
      </c>
      <c r="Q16" s="129">
        <v>9</v>
      </c>
      <c r="R16" s="121">
        <v>10</v>
      </c>
      <c r="S16" s="38">
        <v>11</v>
      </c>
      <c r="T16" s="121">
        <v>12</v>
      </c>
      <c r="U16" s="38">
        <v>13</v>
      </c>
      <c r="V16" s="121">
        <v>14</v>
      </c>
      <c r="W16" s="162">
        <v>15</v>
      </c>
      <c r="X16" s="160">
        <v>16</v>
      </c>
      <c r="Y16" s="38">
        <v>17</v>
      </c>
      <c r="Z16" s="121">
        <v>18</v>
      </c>
      <c r="AA16" s="38">
        <v>19</v>
      </c>
      <c r="AB16" s="121">
        <v>20</v>
      </c>
      <c r="AC16" s="38">
        <v>21</v>
      </c>
      <c r="AD16" s="164">
        <v>22</v>
      </c>
      <c r="AE16" s="129">
        <v>23</v>
      </c>
      <c r="AF16" s="121">
        <v>24</v>
      </c>
      <c r="AG16" s="38">
        <v>25</v>
      </c>
      <c r="AH16" s="121">
        <v>26</v>
      </c>
      <c r="AI16" s="129">
        <v>27</v>
      </c>
      <c r="AJ16" s="160">
        <v>28</v>
      </c>
      <c r="AK16" s="129">
        <v>29</v>
      </c>
      <c r="AL16" s="160">
        <v>30</v>
      </c>
      <c r="AM16" s="129">
        <v>31</v>
      </c>
      <c r="AN16" s="101"/>
      <c r="AO16" s="35">
        <v>31</v>
      </c>
      <c r="AP16" s="35">
        <v>3</v>
      </c>
      <c r="AQ16" s="36">
        <v>4</v>
      </c>
      <c r="AR16" s="37">
        <v>15</v>
      </c>
      <c r="AS16" s="38">
        <v>16</v>
      </c>
      <c r="AT16" s="225"/>
      <c r="AU16" s="14"/>
      <c r="AV16" s="21">
        <v>6</v>
      </c>
      <c r="AW16" s="21">
        <f>COUNTA(J16:Q16,W16:X16,AE16,AJ16)</f>
        <v>12</v>
      </c>
      <c r="AX16" s="21">
        <v>19</v>
      </c>
      <c r="AY16" s="21"/>
    </row>
    <row r="17" spans="1:52" s="1" customFormat="1" ht="20.25" thickBot="1" x14ac:dyDescent="0.25">
      <c r="A17" s="222"/>
      <c r="B17" s="91" t="s">
        <v>14</v>
      </c>
      <c r="C17" s="153"/>
      <c r="D17" s="101"/>
      <c r="E17" s="129">
        <v>1</v>
      </c>
      <c r="F17" s="129">
        <v>2</v>
      </c>
      <c r="G17" s="129">
        <v>3</v>
      </c>
      <c r="H17" s="129">
        <v>4</v>
      </c>
      <c r="I17" s="129">
        <v>5</v>
      </c>
      <c r="J17" s="129">
        <v>6</v>
      </c>
      <c r="K17" s="129">
        <v>7</v>
      </c>
      <c r="L17" s="129">
        <v>8</v>
      </c>
      <c r="M17" s="129">
        <v>9</v>
      </c>
      <c r="N17" s="129">
        <v>10</v>
      </c>
      <c r="O17" s="129">
        <v>11</v>
      </c>
      <c r="P17" s="129">
        <v>12</v>
      </c>
      <c r="Q17" s="129">
        <v>13</v>
      </c>
      <c r="R17" s="131">
        <v>14</v>
      </c>
      <c r="S17" s="38">
        <v>15</v>
      </c>
      <c r="T17" s="38">
        <v>16</v>
      </c>
      <c r="U17" s="38">
        <v>17</v>
      </c>
      <c r="V17" s="38">
        <v>18</v>
      </c>
      <c r="W17" s="162">
        <v>19</v>
      </c>
      <c r="X17" s="129">
        <v>20</v>
      </c>
      <c r="Y17" s="38">
        <v>21</v>
      </c>
      <c r="Z17" s="38">
        <v>22</v>
      </c>
      <c r="AA17" s="38">
        <v>23</v>
      </c>
      <c r="AB17" s="38">
        <v>24</v>
      </c>
      <c r="AC17" s="38">
        <v>25</v>
      </c>
      <c r="AD17" s="174">
        <v>26</v>
      </c>
      <c r="AE17" s="174">
        <v>27</v>
      </c>
      <c r="AF17" s="38">
        <v>28</v>
      </c>
      <c r="AG17" s="38">
        <v>29</v>
      </c>
      <c r="AH17" s="38">
        <v>30</v>
      </c>
      <c r="AI17" s="101"/>
      <c r="AJ17" s="101"/>
      <c r="AK17" s="99"/>
      <c r="AL17" s="149"/>
      <c r="AM17" s="101"/>
      <c r="AN17" s="101"/>
      <c r="AO17" s="35">
        <v>30</v>
      </c>
      <c r="AP17" s="35">
        <v>3</v>
      </c>
      <c r="AQ17" s="36">
        <v>4</v>
      </c>
      <c r="AR17" s="37">
        <v>17</v>
      </c>
      <c r="AS17" s="38">
        <v>13</v>
      </c>
      <c r="AT17" s="225"/>
      <c r="AU17" s="14"/>
      <c r="AV17" s="21"/>
      <c r="AW17" s="21">
        <f>COUNTA(C17,J17,O17,Q17,X17,AE17)</f>
        <v>5</v>
      </c>
      <c r="AX17" s="21">
        <v>22</v>
      </c>
      <c r="AY17" s="21"/>
    </row>
    <row r="18" spans="1:52" s="1" customFormat="1" ht="19.5" x14ac:dyDescent="0.2">
      <c r="A18" s="222"/>
      <c r="B18" s="92" t="s">
        <v>0</v>
      </c>
      <c r="C18" s="154"/>
      <c r="D18" s="101"/>
      <c r="E18" s="101"/>
      <c r="F18" s="101"/>
      <c r="G18" s="38">
        <v>1</v>
      </c>
      <c r="H18" s="38">
        <v>2</v>
      </c>
      <c r="I18" s="162">
        <v>3</v>
      </c>
      <c r="J18" s="129">
        <v>4</v>
      </c>
      <c r="K18" s="88">
        <v>5</v>
      </c>
      <c r="L18" s="88">
        <v>6</v>
      </c>
      <c r="M18" s="88">
        <v>7</v>
      </c>
      <c r="N18" s="88">
        <v>8</v>
      </c>
      <c r="O18" s="88">
        <v>9</v>
      </c>
      <c r="P18" s="162">
        <v>10</v>
      </c>
      <c r="Q18" s="129">
        <v>11</v>
      </c>
      <c r="R18" s="88">
        <v>12</v>
      </c>
      <c r="S18" s="88">
        <v>13</v>
      </c>
      <c r="T18" s="88">
        <v>14</v>
      </c>
      <c r="U18" s="88">
        <v>15</v>
      </c>
      <c r="V18" s="88">
        <v>16</v>
      </c>
      <c r="W18" s="162">
        <v>17</v>
      </c>
      <c r="X18" s="129">
        <v>18</v>
      </c>
      <c r="Y18" s="38">
        <v>19</v>
      </c>
      <c r="Z18" s="38">
        <v>20</v>
      </c>
      <c r="AA18" s="131">
        <v>21</v>
      </c>
      <c r="AB18" s="131">
        <v>22</v>
      </c>
      <c r="AC18" s="131">
        <v>23</v>
      </c>
      <c r="AD18" s="162">
        <v>24</v>
      </c>
      <c r="AE18" s="129">
        <v>25</v>
      </c>
      <c r="AF18" s="198">
        <v>26</v>
      </c>
      <c r="AG18" s="198">
        <v>27</v>
      </c>
      <c r="AH18" s="198">
        <v>28</v>
      </c>
      <c r="AI18" s="198">
        <v>29</v>
      </c>
      <c r="AJ18" s="198">
        <v>30</v>
      </c>
      <c r="AK18" s="177">
        <v>31</v>
      </c>
      <c r="AL18" s="149"/>
      <c r="AM18" s="101"/>
      <c r="AN18" s="101"/>
      <c r="AO18" s="35">
        <v>31</v>
      </c>
      <c r="AP18" s="35">
        <v>4</v>
      </c>
      <c r="AQ18" s="36">
        <v>4</v>
      </c>
      <c r="AR18" s="37">
        <v>9</v>
      </c>
      <c r="AS18" s="38">
        <v>17</v>
      </c>
      <c r="AT18" s="225"/>
      <c r="AU18" s="14"/>
      <c r="AV18" s="21">
        <v>15</v>
      </c>
      <c r="AW18" s="21">
        <f>COUNTA(E18,J18,Q18:T18,X18,AE18,AG18)</f>
        <v>8</v>
      </c>
      <c r="AX18" s="21">
        <v>7</v>
      </c>
      <c r="AY18" s="21"/>
    </row>
    <row r="19" spans="1:52" s="1" customFormat="1" ht="19.5" x14ac:dyDescent="0.2">
      <c r="A19" s="222"/>
      <c r="B19" s="91" t="s">
        <v>15</v>
      </c>
      <c r="C19" s="103">
        <v>1</v>
      </c>
      <c r="D19" s="38">
        <v>2</v>
      </c>
      <c r="E19" s="38">
        <v>3</v>
      </c>
      <c r="F19" s="38">
        <v>4</v>
      </c>
      <c r="G19" s="38">
        <v>5</v>
      </c>
      <c r="H19" s="38">
        <v>6</v>
      </c>
      <c r="I19" s="162">
        <v>7</v>
      </c>
      <c r="J19" s="129">
        <v>8</v>
      </c>
      <c r="K19" s="88">
        <v>9</v>
      </c>
      <c r="L19" s="88">
        <v>10</v>
      </c>
      <c r="M19" s="88">
        <v>11</v>
      </c>
      <c r="N19" s="88">
        <v>12</v>
      </c>
      <c r="O19" s="88">
        <v>13</v>
      </c>
      <c r="P19" s="162">
        <v>14</v>
      </c>
      <c r="Q19" s="129">
        <v>15</v>
      </c>
      <c r="R19" s="88">
        <v>16</v>
      </c>
      <c r="S19" s="88">
        <v>17</v>
      </c>
      <c r="T19" s="88">
        <v>18</v>
      </c>
      <c r="U19" s="88">
        <v>19</v>
      </c>
      <c r="V19" s="88">
        <v>20</v>
      </c>
      <c r="W19" s="162">
        <v>21</v>
      </c>
      <c r="X19" s="129">
        <v>22</v>
      </c>
      <c r="Y19" s="88">
        <v>23</v>
      </c>
      <c r="Z19" s="88">
        <v>24</v>
      </c>
      <c r="AA19" s="88">
        <v>25</v>
      </c>
      <c r="AB19" s="168">
        <v>26</v>
      </c>
      <c r="AC19" s="38">
        <v>27</v>
      </c>
      <c r="AD19" s="162">
        <v>28</v>
      </c>
      <c r="AE19" s="129">
        <v>29</v>
      </c>
      <c r="AF19" s="38">
        <v>30</v>
      </c>
      <c r="AG19" s="101"/>
      <c r="AH19" s="101"/>
      <c r="AI19" s="101"/>
      <c r="AJ19" s="101"/>
      <c r="AK19" s="99"/>
      <c r="AL19" s="149"/>
      <c r="AM19" s="101"/>
      <c r="AN19" s="101"/>
      <c r="AO19" s="35">
        <v>30</v>
      </c>
      <c r="AP19" s="35">
        <v>4</v>
      </c>
      <c r="AQ19" s="36">
        <v>5</v>
      </c>
      <c r="AR19" s="37">
        <v>9</v>
      </c>
      <c r="AS19" s="38">
        <v>19</v>
      </c>
      <c r="AT19" s="225"/>
      <c r="AU19" s="14"/>
      <c r="AV19" s="21">
        <v>2</v>
      </c>
      <c r="AW19" s="21">
        <f>COUNTA(H19,J19,Q19:AK19)</f>
        <v>18</v>
      </c>
      <c r="AX19" s="21">
        <v>4</v>
      </c>
      <c r="AY19" s="21"/>
    </row>
    <row r="20" spans="1:52" s="1" customFormat="1" ht="20.25" thickBot="1" x14ac:dyDescent="0.25">
      <c r="A20" s="223"/>
      <c r="B20" s="93" t="s">
        <v>16</v>
      </c>
      <c r="C20" s="175">
        <v>1</v>
      </c>
      <c r="D20" s="176">
        <v>2</v>
      </c>
      <c r="E20" s="208">
        <v>3</v>
      </c>
      <c r="F20" s="208">
        <v>4</v>
      </c>
      <c r="G20" s="208">
        <v>5</v>
      </c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5"/>
      <c r="AJ20" s="125"/>
      <c r="AK20" s="126"/>
      <c r="AL20" s="158"/>
      <c r="AM20" s="125"/>
      <c r="AN20" s="125"/>
      <c r="AO20" s="43"/>
      <c r="AP20" s="43"/>
      <c r="AQ20" s="44"/>
      <c r="AR20" s="45"/>
      <c r="AS20" s="46"/>
      <c r="AT20" s="226"/>
      <c r="AU20" s="14"/>
      <c r="AV20" s="21"/>
      <c r="AW20" s="21">
        <f>COUNTA(C20:Q20,X20,AE20)</f>
        <v>5</v>
      </c>
      <c r="AX20" s="21">
        <v>12</v>
      </c>
      <c r="AY20" s="21"/>
    </row>
    <row r="21" spans="1:52" ht="21" thickTop="1" thickBot="1" x14ac:dyDescent="0.25">
      <c r="A21" s="209" t="s">
        <v>18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  <c r="AA21" s="210"/>
      <c r="AB21" s="210"/>
      <c r="AC21" s="210"/>
      <c r="AD21" s="210"/>
      <c r="AE21" s="210"/>
      <c r="AF21" s="210"/>
      <c r="AG21" s="210"/>
      <c r="AH21" s="210"/>
      <c r="AI21" s="210"/>
      <c r="AJ21" s="210"/>
      <c r="AK21" s="210"/>
      <c r="AL21" s="210"/>
      <c r="AM21" s="210"/>
      <c r="AN21" s="211"/>
      <c r="AO21" s="47">
        <f>SUM(AO7:AO20)</f>
        <v>365</v>
      </c>
      <c r="AP21" s="47">
        <f>SUM(AP8:AP19)</f>
        <v>41</v>
      </c>
      <c r="AQ21" s="47">
        <f>SUM(AQ7:AQ20)</f>
        <v>51</v>
      </c>
      <c r="AR21" s="47">
        <f>SUM(AR7:AR20)</f>
        <v>124</v>
      </c>
      <c r="AS21" s="47">
        <f>SUM(AS7:AS20)</f>
        <v>209</v>
      </c>
      <c r="AT21" s="48">
        <f>SUM(AT7:AT20)</f>
        <v>209</v>
      </c>
      <c r="AU21" s="14"/>
      <c r="AV21" s="25">
        <f>SUM(AV7:AV20)</f>
        <v>48</v>
      </c>
      <c r="AW21" s="24">
        <f>SUM(AW7:AW20)</f>
        <v>90</v>
      </c>
      <c r="AX21" s="22">
        <f>(AT21+AV21)*45</f>
        <v>11565</v>
      </c>
      <c r="AY21" s="23"/>
    </row>
    <row r="22" spans="1:52" ht="19.5" customHeight="1" thickTop="1" thickBot="1" x14ac:dyDescent="0.25">
      <c r="A22" s="49" t="s">
        <v>32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1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2"/>
      <c r="AP22" s="52"/>
      <c r="AQ22" s="52"/>
      <c r="AR22" s="52"/>
      <c r="AS22" s="52"/>
      <c r="AT22" s="52"/>
      <c r="AX22" s="1"/>
      <c r="AY22" s="1"/>
      <c r="AZ22" s="1"/>
    </row>
    <row r="23" spans="1:52" s="3" customFormat="1" ht="15" customHeight="1" thickBot="1" x14ac:dyDescent="0.25">
      <c r="A23" s="239" t="s">
        <v>24</v>
      </c>
      <c r="B23" s="239"/>
      <c r="C23" s="239"/>
      <c r="D23" s="239"/>
      <c r="E23" s="239"/>
      <c r="F23" s="239"/>
      <c r="G23" s="239"/>
      <c r="H23" s="239"/>
      <c r="I23" s="239"/>
      <c r="J23" s="239"/>
      <c r="K23" s="239"/>
      <c r="L23" s="239"/>
      <c r="M23" s="239"/>
      <c r="N23" s="239"/>
      <c r="O23" s="239"/>
      <c r="P23" s="239"/>
      <c r="Q23" s="53"/>
      <c r="R23" s="54"/>
      <c r="S23" s="240" t="s">
        <v>25</v>
      </c>
      <c r="T23" s="241"/>
      <c r="U23" s="241"/>
      <c r="V23" s="241"/>
      <c r="W23" s="241"/>
      <c r="X23" s="241"/>
      <c r="Y23" s="241"/>
      <c r="Z23" s="241"/>
      <c r="AA23" s="241"/>
      <c r="AB23" s="241"/>
      <c r="AC23" s="241"/>
      <c r="AD23" s="241"/>
      <c r="AE23" s="241"/>
      <c r="AF23" s="241"/>
      <c r="AG23" s="241"/>
      <c r="AH23" s="242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16"/>
    </row>
    <row r="24" spans="1:52" s="3" customFormat="1" ht="15.75" customHeight="1" x14ac:dyDescent="0.2">
      <c r="A24" s="64" t="s">
        <v>79</v>
      </c>
      <c r="B24" s="65"/>
      <c r="C24" s="65"/>
      <c r="D24" s="66"/>
      <c r="E24" s="65" t="s">
        <v>71</v>
      </c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6"/>
      <c r="Q24" s="53"/>
      <c r="R24" s="53"/>
      <c r="S24" s="70" t="s">
        <v>112</v>
      </c>
      <c r="T24" s="71"/>
      <c r="U24" s="71"/>
      <c r="V24" s="71"/>
      <c r="W24" s="71"/>
      <c r="X24" s="72"/>
      <c r="Y24" s="71" t="s">
        <v>35</v>
      </c>
      <c r="Z24" s="71"/>
      <c r="AA24" s="71"/>
      <c r="AB24" s="71"/>
      <c r="AC24" s="73"/>
      <c r="AD24" s="71"/>
      <c r="AE24" s="71"/>
      <c r="AF24" s="71"/>
      <c r="AG24" s="71"/>
      <c r="AH24" s="72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17"/>
    </row>
    <row r="25" spans="1:52" s="3" customFormat="1" ht="15.75" customHeight="1" x14ac:dyDescent="0.2">
      <c r="A25" s="171" t="s">
        <v>73</v>
      </c>
      <c r="B25" s="172"/>
      <c r="C25" s="172"/>
      <c r="D25" s="173"/>
      <c r="E25" s="172" t="s">
        <v>80</v>
      </c>
      <c r="F25" s="172"/>
      <c r="G25" s="172"/>
      <c r="H25" s="172"/>
      <c r="I25" s="172"/>
      <c r="J25" s="172"/>
      <c r="K25" s="172"/>
      <c r="L25" s="172"/>
      <c r="M25" s="172"/>
      <c r="N25" s="172"/>
      <c r="O25" s="172"/>
      <c r="P25" s="173"/>
      <c r="Q25" s="53"/>
      <c r="R25" s="53"/>
      <c r="S25" s="64" t="s">
        <v>113</v>
      </c>
      <c r="T25" s="65"/>
      <c r="U25" s="65"/>
      <c r="V25" s="65"/>
      <c r="W25" s="65"/>
      <c r="X25" s="66"/>
      <c r="Y25" s="74" t="s">
        <v>42</v>
      </c>
      <c r="Z25" s="74"/>
      <c r="AA25" s="74"/>
      <c r="AB25" s="74"/>
      <c r="AC25" s="74"/>
      <c r="AD25" s="74"/>
      <c r="AE25" s="74"/>
      <c r="AF25" s="74"/>
      <c r="AG25" s="74"/>
      <c r="AH25" s="75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17"/>
    </row>
    <row r="26" spans="1:52" s="3" customFormat="1" ht="15.75" customHeight="1" x14ac:dyDescent="0.2">
      <c r="A26" s="116" t="s">
        <v>81</v>
      </c>
      <c r="B26" s="114"/>
      <c r="C26" s="114"/>
      <c r="D26" s="115"/>
      <c r="E26" s="114" t="s">
        <v>82</v>
      </c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5"/>
      <c r="Q26" s="53"/>
      <c r="R26" s="53"/>
      <c r="S26" s="195" t="s">
        <v>114</v>
      </c>
      <c r="T26" s="196"/>
      <c r="U26" s="196"/>
      <c r="V26" s="196"/>
      <c r="W26" s="196"/>
      <c r="X26" s="197"/>
      <c r="Y26" s="196" t="s">
        <v>41</v>
      </c>
      <c r="Z26" s="196"/>
      <c r="AA26" s="196"/>
      <c r="AB26" s="196"/>
      <c r="AC26" s="196"/>
      <c r="AD26" s="196"/>
      <c r="AE26" s="196"/>
      <c r="AF26" s="196"/>
      <c r="AG26" s="196"/>
      <c r="AH26" s="197"/>
      <c r="AI26" s="54"/>
      <c r="AU26" s="16"/>
    </row>
    <row r="27" spans="1:52" s="3" customFormat="1" ht="15.75" customHeight="1" x14ac:dyDescent="0.2">
      <c r="A27" s="108" t="s">
        <v>83</v>
      </c>
      <c r="B27" s="71"/>
      <c r="C27" s="71"/>
      <c r="D27" s="107"/>
      <c r="E27" s="71" t="s">
        <v>46</v>
      </c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107"/>
      <c r="Q27" s="53"/>
      <c r="R27" s="53"/>
      <c r="S27" s="67" t="s">
        <v>115</v>
      </c>
      <c r="T27" s="68"/>
      <c r="U27" s="68"/>
      <c r="V27" s="68"/>
      <c r="W27" s="68"/>
      <c r="X27" s="69"/>
      <c r="Y27" s="68" t="s">
        <v>53</v>
      </c>
      <c r="Z27" s="68"/>
      <c r="AA27" s="68"/>
      <c r="AB27" s="68"/>
      <c r="AC27" s="76"/>
      <c r="AD27" s="68"/>
      <c r="AE27" s="68"/>
      <c r="AF27" s="68"/>
      <c r="AG27" s="68"/>
      <c r="AH27" s="69"/>
      <c r="AI27" s="54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16"/>
    </row>
    <row r="28" spans="1:52" s="3" customFormat="1" ht="15.75" customHeight="1" x14ac:dyDescent="0.2">
      <c r="A28" s="108" t="s">
        <v>83</v>
      </c>
      <c r="B28" s="71"/>
      <c r="C28" s="71"/>
      <c r="D28" s="107"/>
      <c r="E28" s="71" t="s">
        <v>84</v>
      </c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107"/>
      <c r="Q28" s="53"/>
      <c r="R28" s="53"/>
      <c r="S28" s="67" t="s">
        <v>115</v>
      </c>
      <c r="T28" s="68"/>
      <c r="U28" s="68"/>
      <c r="V28" s="68"/>
      <c r="W28" s="68"/>
      <c r="X28" s="69"/>
      <c r="Y28" s="68" t="s">
        <v>54</v>
      </c>
      <c r="Z28" s="68"/>
      <c r="AA28" s="68"/>
      <c r="AB28" s="68"/>
      <c r="AC28" s="76"/>
      <c r="AD28" s="68"/>
      <c r="AE28" s="68"/>
      <c r="AF28" s="68"/>
      <c r="AG28" s="68"/>
      <c r="AH28" s="69"/>
      <c r="AI28" s="54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16"/>
    </row>
    <row r="29" spans="1:52" s="3" customFormat="1" ht="15.75" customHeight="1" x14ac:dyDescent="0.2">
      <c r="A29" s="179" t="s">
        <v>99</v>
      </c>
      <c r="B29" s="65"/>
      <c r="C29" s="65"/>
      <c r="D29" s="66"/>
      <c r="E29" s="65" t="s">
        <v>70</v>
      </c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6"/>
      <c r="Q29" s="53"/>
      <c r="R29" s="53"/>
      <c r="S29" s="77" t="s">
        <v>116</v>
      </c>
      <c r="T29" s="78"/>
      <c r="U29" s="78"/>
      <c r="V29" s="78"/>
      <c r="W29" s="78"/>
      <c r="X29" s="79"/>
      <c r="Y29" s="68" t="s">
        <v>55</v>
      </c>
      <c r="Z29" s="68"/>
      <c r="AA29" s="68"/>
      <c r="AB29" s="68"/>
      <c r="AC29" s="76"/>
      <c r="AD29" s="68"/>
      <c r="AE29" s="68"/>
      <c r="AF29" s="68"/>
      <c r="AG29" s="68"/>
      <c r="AH29" s="69"/>
      <c r="AI29" s="54"/>
      <c r="AJ29" s="237" t="s">
        <v>128</v>
      </c>
      <c r="AK29" s="237"/>
      <c r="AL29" s="237"/>
      <c r="AM29" s="237"/>
      <c r="AN29" s="237"/>
      <c r="AO29" s="237"/>
      <c r="AP29" s="237"/>
      <c r="AQ29" s="237"/>
      <c r="AR29" s="237"/>
      <c r="AS29" s="237"/>
      <c r="AT29" s="237"/>
      <c r="AU29" s="16"/>
    </row>
    <row r="30" spans="1:52" s="3" customFormat="1" ht="15.75" customHeight="1" x14ac:dyDescent="0.2">
      <c r="A30" s="181" t="s">
        <v>101</v>
      </c>
      <c r="B30" s="182"/>
      <c r="C30" s="182"/>
      <c r="D30" s="183"/>
      <c r="E30" s="182" t="s">
        <v>64</v>
      </c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3"/>
      <c r="Q30" s="53"/>
      <c r="R30" s="53"/>
      <c r="S30" s="64" t="s">
        <v>117</v>
      </c>
      <c r="T30" s="65"/>
      <c r="U30" s="65"/>
      <c r="V30" s="65"/>
      <c r="W30" s="65"/>
      <c r="X30" s="66"/>
      <c r="Y30" s="65" t="s">
        <v>56</v>
      </c>
      <c r="Z30" s="65"/>
      <c r="AA30" s="65"/>
      <c r="AB30" s="65"/>
      <c r="AC30" s="80"/>
      <c r="AD30" s="65"/>
      <c r="AE30" s="65"/>
      <c r="AF30" s="65"/>
      <c r="AG30" s="65"/>
      <c r="AH30" s="66"/>
      <c r="AI30" s="54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16"/>
    </row>
    <row r="31" spans="1:52" s="3" customFormat="1" ht="15.75" customHeight="1" x14ac:dyDescent="0.2">
      <c r="A31" s="64" t="s">
        <v>74</v>
      </c>
      <c r="B31" s="65"/>
      <c r="C31" s="65"/>
      <c r="D31" s="66"/>
      <c r="E31" s="65" t="s">
        <v>49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  <c r="Q31" s="53"/>
      <c r="R31" s="53"/>
      <c r="S31" s="109" t="s">
        <v>118</v>
      </c>
      <c r="T31" s="65"/>
      <c r="U31" s="65"/>
      <c r="V31" s="65"/>
      <c r="W31" s="65"/>
      <c r="X31" s="66"/>
      <c r="Y31" s="65" t="s">
        <v>57</v>
      </c>
      <c r="Z31" s="65"/>
      <c r="AA31" s="65"/>
      <c r="AB31" s="65"/>
      <c r="AC31" s="65"/>
      <c r="AD31" s="81"/>
      <c r="AE31" s="81"/>
      <c r="AF31" s="81"/>
      <c r="AG31" s="81"/>
      <c r="AH31" s="82"/>
      <c r="AI31" s="54"/>
      <c r="AJ31" s="237" t="s">
        <v>38</v>
      </c>
      <c r="AK31" s="237"/>
      <c r="AL31" s="237"/>
      <c r="AM31" s="237"/>
      <c r="AN31" s="237"/>
      <c r="AO31" s="237"/>
      <c r="AP31" s="237"/>
      <c r="AQ31" s="237"/>
      <c r="AR31" s="237"/>
      <c r="AS31" s="237"/>
      <c r="AT31" s="237"/>
      <c r="AU31" s="17"/>
    </row>
    <row r="32" spans="1:52" s="3" customFormat="1" ht="15.75" customHeight="1" x14ac:dyDescent="0.2">
      <c r="A32" s="110" t="s">
        <v>86</v>
      </c>
      <c r="B32" s="111"/>
      <c r="C32" s="111"/>
      <c r="D32" s="112"/>
      <c r="E32" s="111" t="s">
        <v>40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2"/>
      <c r="Q32" s="53"/>
      <c r="R32" s="53"/>
      <c r="S32" s="139" t="s">
        <v>119</v>
      </c>
      <c r="T32" s="71"/>
      <c r="U32" s="71"/>
      <c r="V32" s="71"/>
      <c r="W32" s="71"/>
      <c r="X32" s="107"/>
      <c r="Y32" s="133" t="s">
        <v>59</v>
      </c>
      <c r="Z32" s="134"/>
      <c r="AA32" s="134"/>
      <c r="AB32" s="134"/>
      <c r="AC32" s="134"/>
      <c r="AD32" s="134"/>
      <c r="AE32" s="134"/>
      <c r="AF32" s="134"/>
      <c r="AG32" s="134"/>
      <c r="AH32" s="135"/>
      <c r="AI32" s="56"/>
      <c r="AJ32" s="237"/>
      <c r="AK32" s="237"/>
      <c r="AL32" s="237"/>
      <c r="AM32" s="237"/>
      <c r="AN32" s="237"/>
      <c r="AO32" s="237"/>
      <c r="AP32" s="237"/>
      <c r="AQ32" s="237"/>
      <c r="AR32" s="237"/>
      <c r="AS32" s="237"/>
      <c r="AT32" s="237"/>
      <c r="AU32" s="17"/>
    </row>
    <row r="33" spans="1:47" s="3" customFormat="1" ht="15.75" customHeight="1" x14ac:dyDescent="0.2">
      <c r="A33" s="113" t="s">
        <v>85</v>
      </c>
      <c r="B33" s="68"/>
      <c r="C33" s="68"/>
      <c r="D33" s="69"/>
      <c r="E33" s="68" t="s">
        <v>50</v>
      </c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9"/>
      <c r="Q33" s="53"/>
      <c r="R33" s="53"/>
      <c r="S33" s="139" t="s">
        <v>130</v>
      </c>
      <c r="T33" s="71"/>
      <c r="U33" s="71"/>
      <c r="V33" s="71"/>
      <c r="W33" s="71"/>
      <c r="X33" s="107"/>
      <c r="Y33" s="133" t="s">
        <v>131</v>
      </c>
      <c r="Z33" s="134"/>
      <c r="AA33" s="134"/>
      <c r="AB33" s="134"/>
      <c r="AC33" s="134"/>
      <c r="AD33" s="134"/>
      <c r="AE33" s="134"/>
      <c r="AF33" s="134"/>
      <c r="AG33" s="134"/>
      <c r="AH33" s="135"/>
      <c r="AI33" s="56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17"/>
    </row>
    <row r="34" spans="1:47" s="3" customFormat="1" ht="15.75" customHeight="1" x14ac:dyDescent="0.2">
      <c r="A34" s="113" t="s">
        <v>102</v>
      </c>
      <c r="B34" s="68"/>
      <c r="C34" s="68"/>
      <c r="D34" s="69"/>
      <c r="E34" s="68" t="s">
        <v>51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9"/>
      <c r="Q34" s="53"/>
      <c r="R34" s="53"/>
      <c r="S34" s="67" t="s">
        <v>120</v>
      </c>
      <c r="T34" s="68"/>
      <c r="U34" s="68"/>
      <c r="V34" s="68"/>
      <c r="W34" s="68"/>
      <c r="X34" s="69"/>
      <c r="Y34" s="68" t="s">
        <v>45</v>
      </c>
      <c r="Z34" s="68"/>
      <c r="AA34" s="68"/>
      <c r="AB34" s="68"/>
      <c r="AC34" s="76"/>
      <c r="AD34" s="68"/>
      <c r="AE34" s="68"/>
      <c r="AF34" s="68"/>
      <c r="AG34" s="68"/>
      <c r="AH34" s="69"/>
      <c r="AI34" s="56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17"/>
    </row>
    <row r="35" spans="1:47" s="3" customFormat="1" ht="15.75" customHeight="1" x14ac:dyDescent="0.2">
      <c r="A35" s="109" t="s">
        <v>100</v>
      </c>
      <c r="B35" s="65"/>
      <c r="C35" s="65"/>
      <c r="D35" s="66"/>
      <c r="E35" s="65" t="s">
        <v>48</v>
      </c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6"/>
      <c r="Q35" s="53"/>
      <c r="R35" s="53"/>
      <c r="S35" s="108" t="s">
        <v>121</v>
      </c>
      <c r="T35" s="71"/>
      <c r="U35" s="71"/>
      <c r="V35" s="71"/>
      <c r="W35" s="71"/>
      <c r="X35" s="107"/>
      <c r="Y35" s="133" t="s">
        <v>110</v>
      </c>
      <c r="Z35" s="134"/>
      <c r="AA35" s="134"/>
      <c r="AB35" s="134"/>
      <c r="AC35" s="134"/>
      <c r="AD35" s="134"/>
      <c r="AE35" s="134"/>
      <c r="AF35" s="134"/>
      <c r="AG35" s="134"/>
      <c r="AH35" s="135"/>
      <c r="AI35" s="56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17"/>
    </row>
    <row r="36" spans="1:47" s="3" customFormat="1" ht="15.75" customHeight="1" x14ac:dyDescent="0.2">
      <c r="A36" s="116" t="s">
        <v>103</v>
      </c>
      <c r="B36" s="114"/>
      <c r="C36" s="114"/>
      <c r="D36" s="115"/>
      <c r="E36" s="114" t="s">
        <v>104</v>
      </c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5"/>
      <c r="Q36" s="53"/>
      <c r="R36" s="53"/>
      <c r="S36" s="199" t="s">
        <v>122</v>
      </c>
      <c r="T36" s="200"/>
      <c r="U36" s="200"/>
      <c r="V36" s="200"/>
      <c r="W36" s="200"/>
      <c r="X36" s="201"/>
      <c r="Y36" s="202" t="s">
        <v>60</v>
      </c>
      <c r="Z36" s="203"/>
      <c r="AA36" s="203"/>
      <c r="AB36" s="203"/>
      <c r="AC36" s="203"/>
      <c r="AD36" s="203"/>
      <c r="AE36" s="203"/>
      <c r="AF36" s="203"/>
      <c r="AG36" s="203"/>
      <c r="AH36" s="204"/>
      <c r="AI36" s="120"/>
      <c r="AJ36" s="120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17"/>
    </row>
    <row r="37" spans="1:47" s="3" customFormat="1" ht="15.75" customHeight="1" x14ac:dyDescent="0.2">
      <c r="A37" s="184" t="s">
        <v>105</v>
      </c>
      <c r="B37" s="137"/>
      <c r="C37" s="137"/>
      <c r="D37" s="138"/>
      <c r="E37" s="137" t="s">
        <v>47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53"/>
      <c r="R37" s="53"/>
      <c r="S37" s="67" t="s">
        <v>123</v>
      </c>
      <c r="T37" s="68"/>
      <c r="U37" s="68"/>
      <c r="V37" s="68"/>
      <c r="W37" s="68"/>
      <c r="X37" s="69"/>
      <c r="Y37" s="113" t="s">
        <v>58</v>
      </c>
      <c r="Z37" s="68"/>
      <c r="AA37" s="68"/>
      <c r="AB37" s="68"/>
      <c r="AC37" s="68"/>
      <c r="AD37" s="68"/>
      <c r="AE37" s="68"/>
      <c r="AF37" s="68"/>
      <c r="AG37" s="68"/>
      <c r="AH37" s="69"/>
      <c r="AI37" s="56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17"/>
    </row>
    <row r="38" spans="1:47" s="3" customFormat="1" ht="15.75" customHeight="1" x14ac:dyDescent="0.2">
      <c r="A38" s="139" t="s">
        <v>129</v>
      </c>
      <c r="B38" s="71"/>
      <c r="C38" s="71"/>
      <c r="D38" s="107"/>
      <c r="E38" s="71" t="s">
        <v>75</v>
      </c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107"/>
      <c r="Q38" s="53"/>
      <c r="R38" s="53"/>
      <c r="S38" s="67" t="s">
        <v>124</v>
      </c>
      <c r="T38" s="68"/>
      <c r="U38" s="68"/>
      <c r="V38" s="68"/>
      <c r="W38" s="68"/>
      <c r="X38" s="69"/>
      <c r="Y38" s="83" t="s">
        <v>63</v>
      </c>
      <c r="Z38" s="84"/>
      <c r="AA38" s="84"/>
      <c r="AB38" s="84"/>
      <c r="AC38" s="84"/>
      <c r="AD38" s="84"/>
      <c r="AE38" s="84"/>
      <c r="AF38" s="84"/>
      <c r="AG38" s="84"/>
      <c r="AH38" s="85"/>
      <c r="AI38" s="56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17"/>
    </row>
    <row r="39" spans="1:47" s="3" customFormat="1" ht="18" customHeight="1" x14ac:dyDescent="0.2">
      <c r="A39" s="145" t="s">
        <v>106</v>
      </c>
      <c r="B39" s="146"/>
      <c r="C39" s="146"/>
      <c r="D39" s="146"/>
      <c r="E39" s="148" t="s">
        <v>52</v>
      </c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7"/>
      <c r="Q39" s="53"/>
      <c r="R39" s="53"/>
      <c r="S39" s="67" t="s">
        <v>125</v>
      </c>
      <c r="T39" s="68"/>
      <c r="U39" s="68"/>
      <c r="V39" s="68"/>
      <c r="W39" s="68"/>
      <c r="X39" s="69"/>
      <c r="Y39" s="68" t="s">
        <v>109</v>
      </c>
      <c r="Z39" s="68"/>
      <c r="AA39" s="68"/>
      <c r="AB39" s="68"/>
      <c r="AC39" s="205"/>
      <c r="AD39" s="68"/>
      <c r="AE39" s="68"/>
      <c r="AF39" s="68"/>
      <c r="AG39" s="68"/>
      <c r="AH39" s="69"/>
      <c r="AI39" s="56"/>
      <c r="AJ39" s="237"/>
      <c r="AK39" s="237"/>
      <c r="AL39" s="237"/>
      <c r="AM39" s="237"/>
      <c r="AN39" s="237"/>
      <c r="AO39" s="237"/>
      <c r="AP39" s="237"/>
      <c r="AQ39" s="237"/>
      <c r="AR39" s="237"/>
      <c r="AS39" s="237"/>
      <c r="AT39" s="237"/>
      <c r="AU39" s="17"/>
    </row>
    <row r="40" spans="1:47" s="3" customFormat="1" ht="18" customHeight="1" x14ac:dyDescent="0.3">
      <c r="A40" s="113" t="s">
        <v>78</v>
      </c>
      <c r="B40" s="68"/>
      <c r="C40" s="68"/>
      <c r="D40" s="69"/>
      <c r="E40" s="68" t="s">
        <v>68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9"/>
      <c r="Q40" s="53"/>
      <c r="R40" s="53"/>
      <c r="S40" s="116" t="s">
        <v>126</v>
      </c>
      <c r="T40" s="114"/>
      <c r="U40" s="114"/>
      <c r="V40" s="114"/>
      <c r="W40" s="114"/>
      <c r="X40" s="115"/>
      <c r="Y40" s="114" t="s">
        <v>61</v>
      </c>
      <c r="Z40" s="114"/>
      <c r="AA40" s="114"/>
      <c r="AB40" s="114"/>
      <c r="AC40" s="136"/>
      <c r="AD40" s="114"/>
      <c r="AE40" s="114"/>
      <c r="AF40" s="114"/>
      <c r="AG40" s="114"/>
      <c r="AH40" s="115"/>
      <c r="AI40" s="56"/>
      <c r="AJ40" s="238" t="s">
        <v>39</v>
      </c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17"/>
    </row>
    <row r="41" spans="1:47" s="3" customFormat="1" ht="18" customHeight="1" x14ac:dyDescent="0.2">
      <c r="A41" s="67" t="s">
        <v>107</v>
      </c>
      <c r="B41" s="68"/>
      <c r="C41" s="68"/>
      <c r="D41" s="69"/>
      <c r="E41" s="68" t="s">
        <v>108</v>
      </c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9"/>
      <c r="Q41" s="53"/>
      <c r="R41" s="53"/>
      <c r="S41" s="140" t="s">
        <v>111</v>
      </c>
      <c r="T41" s="141"/>
      <c r="U41" s="141"/>
      <c r="V41" s="141"/>
      <c r="W41" s="141"/>
      <c r="X41" s="142"/>
      <c r="Y41" s="141" t="s">
        <v>127</v>
      </c>
      <c r="Z41" s="141"/>
      <c r="AA41" s="141"/>
      <c r="AB41" s="141"/>
      <c r="AC41" s="143"/>
      <c r="AD41" s="141"/>
      <c r="AE41" s="141"/>
      <c r="AF41" s="141"/>
      <c r="AG41" s="141"/>
      <c r="AH41" s="142"/>
      <c r="AI41" s="56"/>
      <c r="AU41" s="17"/>
    </row>
    <row r="42" spans="1:47" s="3" customFormat="1" ht="17.25" customHeight="1" x14ac:dyDescent="0.2">
      <c r="A42" s="116" t="s">
        <v>76</v>
      </c>
      <c r="B42" s="114"/>
      <c r="C42" s="114"/>
      <c r="D42" s="115"/>
      <c r="E42" s="114" t="s">
        <v>62</v>
      </c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Q42" s="53"/>
      <c r="R42" s="53"/>
      <c r="S42" s="206"/>
      <c r="T42" s="185"/>
      <c r="U42" s="185"/>
      <c r="V42" s="185"/>
      <c r="W42" s="185"/>
      <c r="X42" s="186"/>
      <c r="Y42" s="185"/>
      <c r="Z42" s="185"/>
      <c r="AA42" s="185"/>
      <c r="AB42" s="185"/>
      <c r="AC42" s="207"/>
      <c r="AD42" s="185"/>
      <c r="AE42" s="185"/>
      <c r="AF42" s="185"/>
      <c r="AG42" s="185"/>
      <c r="AH42" s="186"/>
      <c r="AI42" s="56"/>
      <c r="AJ42" s="237"/>
      <c r="AK42" s="237"/>
      <c r="AL42" s="237"/>
      <c r="AM42" s="237"/>
      <c r="AN42" s="237"/>
      <c r="AO42" s="237"/>
      <c r="AP42" s="237"/>
      <c r="AQ42" s="237"/>
      <c r="AR42" s="237"/>
      <c r="AS42" s="237"/>
      <c r="AT42" s="237"/>
      <c r="AU42" s="17"/>
    </row>
    <row r="43" spans="1:47" s="3" customFormat="1" ht="16.5" customHeight="1" x14ac:dyDescent="0.2">
      <c r="A43" s="192" t="s">
        <v>77</v>
      </c>
      <c r="B43" s="193"/>
      <c r="C43" s="193"/>
      <c r="D43" s="194"/>
      <c r="E43" s="193" t="s">
        <v>69</v>
      </c>
      <c r="F43" s="193"/>
      <c r="G43" s="193"/>
      <c r="H43" s="193"/>
      <c r="I43" s="193"/>
      <c r="J43" s="193"/>
      <c r="K43" s="193"/>
      <c r="L43" s="193"/>
      <c r="M43" s="193"/>
      <c r="N43" s="193"/>
      <c r="O43" s="193"/>
      <c r="P43" s="194"/>
      <c r="Q43" s="54"/>
      <c r="R43" s="53"/>
      <c r="S43" s="188"/>
      <c r="T43" s="187"/>
      <c r="U43" s="187"/>
      <c r="V43" s="187"/>
      <c r="W43" s="187"/>
      <c r="X43" s="187"/>
      <c r="Y43" s="188"/>
      <c r="Z43" s="187"/>
      <c r="AA43" s="187"/>
      <c r="AB43" s="187"/>
      <c r="AC43" s="187"/>
      <c r="AD43" s="187"/>
      <c r="AE43" s="187"/>
      <c r="AF43" s="187"/>
      <c r="AG43" s="187"/>
      <c r="AH43" s="189"/>
      <c r="AI43" s="56"/>
      <c r="AJ43" s="237"/>
      <c r="AK43" s="237"/>
      <c r="AL43" s="237"/>
      <c r="AM43" s="237"/>
      <c r="AN43" s="237"/>
      <c r="AO43" s="237"/>
      <c r="AP43" s="237"/>
      <c r="AQ43" s="237"/>
      <c r="AR43" s="237"/>
      <c r="AS43" s="237"/>
      <c r="AT43" s="237"/>
      <c r="AU43" s="17"/>
    </row>
    <row r="44" spans="1:47" s="3" customFormat="1" ht="16.5" customHeight="1" x14ac:dyDescent="0.2">
      <c r="A44" s="190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54"/>
      <c r="R44" s="53"/>
      <c r="AI44" s="56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17"/>
    </row>
    <row r="45" spans="1:47" s="3" customFormat="1" ht="16.5" customHeight="1" x14ac:dyDescent="0.2">
      <c r="A45" s="190"/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54"/>
      <c r="R45" s="53"/>
      <c r="AI45" s="56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17"/>
    </row>
    <row r="46" spans="1:47" s="3" customFormat="1" ht="16.5" customHeight="1" x14ac:dyDescent="0.2">
      <c r="A46" s="191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54"/>
      <c r="R46" s="53"/>
      <c r="S46" s="104" t="s">
        <v>19</v>
      </c>
      <c r="T46" s="57"/>
      <c r="U46" s="104" t="s">
        <v>28</v>
      </c>
      <c r="V46" s="104" t="s">
        <v>29</v>
      </c>
      <c r="W46" s="104"/>
      <c r="X46" s="104"/>
      <c r="Y46" s="56"/>
      <c r="Z46" s="56"/>
      <c r="AA46" s="104" t="s">
        <v>20</v>
      </c>
      <c r="AB46" s="57"/>
      <c r="AC46" s="104" t="s">
        <v>28</v>
      </c>
      <c r="AD46" s="104" t="s">
        <v>31</v>
      </c>
      <c r="AE46" s="56"/>
      <c r="AF46" s="56"/>
      <c r="AG46" s="56"/>
      <c r="AH46" s="56"/>
      <c r="AI46" s="56"/>
      <c r="AU46" s="17"/>
    </row>
    <row r="47" spans="1:47" s="3" customFormat="1" ht="16.5" customHeight="1" x14ac:dyDescent="0.3">
      <c r="Q47" s="54"/>
      <c r="R47" s="53"/>
      <c r="S47" s="104" t="s">
        <v>43</v>
      </c>
      <c r="T47" s="57"/>
      <c r="U47" s="104" t="s">
        <v>28</v>
      </c>
      <c r="V47" s="104" t="s">
        <v>44</v>
      </c>
      <c r="W47" s="57"/>
      <c r="X47" s="104"/>
      <c r="Y47" s="56"/>
      <c r="Z47" s="56"/>
      <c r="AA47" s="104" t="s">
        <v>22</v>
      </c>
      <c r="AB47" s="57"/>
      <c r="AC47" s="104" t="s">
        <v>28</v>
      </c>
      <c r="AD47" s="104" t="s">
        <v>33</v>
      </c>
      <c r="AE47" s="56"/>
      <c r="AF47" s="56"/>
      <c r="AG47" s="56"/>
      <c r="AH47" s="56"/>
      <c r="AI47" s="104"/>
      <c r="AJ47" s="106"/>
      <c r="AK47" s="106"/>
      <c r="AL47" s="106"/>
      <c r="AM47" s="106"/>
      <c r="AN47" s="106"/>
      <c r="AO47" s="106"/>
      <c r="AP47" s="106"/>
      <c r="AQ47" s="106"/>
      <c r="AR47" s="106"/>
      <c r="AS47" s="106"/>
      <c r="AT47" s="106"/>
      <c r="AU47" s="17"/>
    </row>
    <row r="48" spans="1:47" s="3" customFormat="1" ht="16.5" customHeight="1" x14ac:dyDescent="0.3">
      <c r="Q48" s="54"/>
      <c r="R48" s="53"/>
      <c r="S48" s="104" t="s">
        <v>21</v>
      </c>
      <c r="T48" s="57"/>
      <c r="U48" s="104" t="s">
        <v>28</v>
      </c>
      <c r="V48" s="104" t="s">
        <v>30</v>
      </c>
      <c r="W48" s="104"/>
      <c r="X48" s="104"/>
      <c r="Y48" s="56"/>
      <c r="Z48" s="56"/>
      <c r="AA48" s="104" t="s">
        <v>65</v>
      </c>
      <c r="AB48" s="56"/>
      <c r="AC48" s="56" t="s">
        <v>28</v>
      </c>
      <c r="AD48" s="104" t="s">
        <v>66</v>
      </c>
      <c r="AE48" s="56"/>
      <c r="AF48" s="56"/>
      <c r="AG48" s="56"/>
      <c r="AH48" s="56"/>
      <c r="AI48" s="104"/>
      <c r="AJ48" s="106"/>
      <c r="AK48" s="106"/>
      <c r="AL48" s="106"/>
      <c r="AM48" s="106"/>
      <c r="AN48" s="106"/>
      <c r="AO48" s="106"/>
      <c r="AP48" s="106"/>
      <c r="AQ48" s="106"/>
      <c r="AR48" s="106"/>
      <c r="AS48" s="106"/>
      <c r="AT48" s="106"/>
      <c r="AU48" s="17"/>
    </row>
    <row r="49" spans="1:47" s="3" customFormat="1" ht="16.5" customHeight="1" x14ac:dyDescent="0.3">
      <c r="A49" s="144" t="s">
        <v>67</v>
      </c>
      <c r="Q49" s="54"/>
      <c r="R49" s="53"/>
      <c r="AI49" s="104"/>
      <c r="AJ49" s="106"/>
      <c r="AK49" s="106"/>
      <c r="AL49" s="106"/>
      <c r="AM49" s="106"/>
      <c r="AN49" s="106"/>
      <c r="AO49" s="106"/>
      <c r="AP49" s="106"/>
      <c r="AQ49" s="106"/>
      <c r="AR49" s="106"/>
      <c r="AS49" s="106"/>
      <c r="AT49" s="106"/>
      <c r="AU49" s="17"/>
    </row>
    <row r="50" spans="1:47" s="3" customFormat="1" ht="16.5" customHeight="1" x14ac:dyDescent="0.3">
      <c r="Q50" s="54"/>
      <c r="R50" s="53"/>
      <c r="AI50" s="56"/>
      <c r="AJ50" s="106"/>
      <c r="AK50" s="106"/>
      <c r="AL50" s="106"/>
      <c r="AM50" s="106"/>
      <c r="AN50" s="106"/>
      <c r="AO50" s="106"/>
      <c r="AP50" s="106"/>
      <c r="AQ50" s="106"/>
      <c r="AR50" s="106"/>
      <c r="AS50" s="106"/>
      <c r="AT50" s="106"/>
      <c r="AU50" s="17"/>
    </row>
    <row r="51" spans="1:47" s="3" customFormat="1" ht="15.75" customHeight="1" x14ac:dyDescent="0.2">
      <c r="Q51" s="54"/>
      <c r="R51" s="53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18"/>
    </row>
    <row r="52" spans="1:47" s="3" customFormat="1" ht="15.75" customHeight="1" x14ac:dyDescent="0.2">
      <c r="Q52" s="54"/>
      <c r="R52" s="53"/>
      <c r="AJ52" s="54"/>
      <c r="AK52" s="54"/>
      <c r="AL52" s="54"/>
      <c r="AM52" s="54"/>
      <c r="AN52" s="54"/>
      <c r="AO52" s="54"/>
      <c r="AP52" s="54"/>
      <c r="AQ52" s="54"/>
      <c r="AR52" s="54"/>
      <c r="AS52" s="54"/>
      <c r="AT52" s="54"/>
      <c r="AU52" s="18"/>
    </row>
    <row r="53" spans="1:47" s="3" customFormat="1" ht="15.75" customHeight="1" x14ac:dyDescent="0.2">
      <c r="Q53" s="54"/>
      <c r="R53" s="53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18"/>
    </row>
    <row r="54" spans="1:47" s="3" customFormat="1" ht="15.75" customHeight="1" x14ac:dyDescent="0.2">
      <c r="Q54" s="54"/>
      <c r="R54" s="53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16"/>
    </row>
    <row r="55" spans="1:47" s="3" customFormat="1" ht="15.75" customHeight="1" x14ac:dyDescent="0.2">
      <c r="Q55" s="54"/>
      <c r="R55" s="53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16"/>
    </row>
    <row r="56" spans="1:47" s="3" customFormat="1" ht="15.75" customHeight="1" x14ac:dyDescent="0.2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54"/>
      <c r="R56" s="53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16"/>
    </row>
    <row r="57" spans="1:47" s="3" customFormat="1" ht="15.75" customHeight="1" x14ac:dyDescent="0.2">
      <c r="A57" s="117"/>
      <c r="B57" s="117"/>
      <c r="C57" s="117"/>
      <c r="D57" s="117"/>
      <c r="E57" s="117"/>
      <c r="F57" s="117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54"/>
      <c r="R57" s="53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16"/>
    </row>
    <row r="58" spans="1:47" s="3" customFormat="1" ht="17.25" customHeight="1" x14ac:dyDescent="0.2">
      <c r="A58" s="118"/>
      <c r="B58" s="117"/>
      <c r="C58" s="117"/>
      <c r="D58" s="117"/>
      <c r="E58" s="117"/>
      <c r="F58" s="117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54"/>
      <c r="R58" s="53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16"/>
    </row>
    <row r="59" spans="1:47" s="3" customFormat="1" ht="15.75" customHeight="1" x14ac:dyDescent="0.2">
      <c r="A59" s="132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54"/>
      <c r="R59" s="53"/>
      <c r="AJ59" s="236"/>
      <c r="AK59" s="236"/>
      <c r="AL59" s="236"/>
      <c r="AM59" s="236"/>
      <c r="AN59" s="236"/>
      <c r="AO59" s="236"/>
      <c r="AP59" s="236"/>
      <c r="AQ59" s="236"/>
      <c r="AR59" s="236"/>
      <c r="AS59" s="236"/>
      <c r="AT59" s="236"/>
      <c r="AU59" s="16"/>
    </row>
    <row r="60" spans="1:47" s="3" customFormat="1" ht="15.75" customHeight="1" x14ac:dyDescent="0.2">
      <c r="A60" s="132"/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54"/>
      <c r="R60" s="53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6"/>
    </row>
    <row r="61" spans="1:47" s="3" customFormat="1" ht="15.75" customHeight="1" x14ac:dyDescent="0.2">
      <c r="A61" s="118"/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54"/>
      <c r="R61" s="53"/>
      <c r="AJ61" s="57"/>
      <c r="AK61" s="57"/>
      <c r="AL61" s="57"/>
      <c r="AM61" s="57"/>
      <c r="AN61" s="57"/>
      <c r="AO61" s="57"/>
      <c r="AP61" s="57"/>
      <c r="AQ61" s="57"/>
      <c r="AR61" s="57"/>
      <c r="AS61" s="57"/>
      <c r="AT61" s="57"/>
      <c r="AU61" s="19"/>
    </row>
    <row r="62" spans="1:47" s="3" customFormat="1" ht="15.75" customHeight="1" x14ac:dyDescent="0.2">
      <c r="A62" s="118"/>
      <c r="B62" s="117"/>
      <c r="C62" s="117"/>
      <c r="D62" s="117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54"/>
      <c r="R62" s="53"/>
      <c r="AJ62" s="56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7"/>
    </row>
    <row r="63" spans="1:47" s="3" customFormat="1" ht="15.75" customHeight="1" x14ac:dyDescent="0.2">
      <c r="A63" s="118"/>
      <c r="B63" s="117"/>
      <c r="C63" s="117"/>
      <c r="D63" s="117"/>
      <c r="E63" s="117"/>
      <c r="F63" s="117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54"/>
      <c r="R63" s="53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20"/>
    </row>
    <row r="64" spans="1:47" s="3" customFormat="1" ht="15.75" customHeight="1" x14ac:dyDescent="0.2">
      <c r="A64" s="117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53"/>
      <c r="R64" s="53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8"/>
      <c r="AK64" s="58"/>
      <c r="AL64" s="59"/>
      <c r="AM64" s="54"/>
      <c r="AN64" s="54"/>
      <c r="AO64" s="54"/>
      <c r="AP64" s="54"/>
      <c r="AQ64" s="54"/>
      <c r="AR64" s="54"/>
      <c r="AS64" s="54"/>
      <c r="AT64" s="54"/>
    </row>
    <row r="65" spans="1:47" s="3" customFormat="1" ht="15.75" customHeight="1" x14ac:dyDescent="0.2">
      <c r="A65" s="118"/>
      <c r="B65" s="118"/>
      <c r="C65" s="118"/>
      <c r="D65" s="118"/>
      <c r="E65" s="119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53"/>
      <c r="R65" s="53"/>
      <c r="S65" s="60"/>
      <c r="T65" s="53"/>
      <c r="U65" s="53"/>
      <c r="V65" s="53"/>
      <c r="W65" s="53"/>
      <c r="X65" s="53"/>
      <c r="Y65" s="53"/>
      <c r="Z65" s="53"/>
      <c r="AA65" s="53"/>
      <c r="AB65" s="53"/>
      <c r="AC65" s="61"/>
      <c r="AD65" s="53"/>
      <c r="AE65" s="53"/>
      <c r="AF65" s="53"/>
      <c r="AG65" s="53"/>
      <c r="AH65" s="53"/>
      <c r="AI65" s="54"/>
      <c r="AJ65" s="57"/>
      <c r="AK65" s="57"/>
      <c r="AL65" s="57"/>
      <c r="AM65" s="57"/>
      <c r="AN65" s="57"/>
      <c r="AO65" s="57"/>
      <c r="AP65" s="57"/>
      <c r="AQ65" s="57"/>
      <c r="AR65" s="57"/>
      <c r="AS65" s="57"/>
      <c r="AT65" s="57"/>
      <c r="AU65" s="19"/>
    </row>
    <row r="66" spans="1:47" s="3" customFormat="1" ht="15.75" customHeight="1" x14ac:dyDescent="0.2">
      <c r="A66" s="118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54"/>
      <c r="R66" s="54"/>
      <c r="S66" s="60"/>
      <c r="T66" s="53"/>
      <c r="U66" s="53"/>
      <c r="V66" s="53"/>
      <c r="W66" s="53"/>
      <c r="X66" s="53"/>
      <c r="Y66" s="53"/>
      <c r="Z66" s="53"/>
      <c r="AA66" s="53"/>
      <c r="AB66" s="53"/>
      <c r="AC66" s="61"/>
      <c r="AD66" s="53"/>
      <c r="AE66" s="53"/>
      <c r="AF66" s="53"/>
      <c r="AG66" s="53"/>
      <c r="AH66" s="53"/>
      <c r="AI66" s="54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19"/>
    </row>
    <row r="67" spans="1:47" s="3" customFormat="1" ht="15.75" customHeight="1" x14ac:dyDescent="0.2">
      <c r="A67" s="118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54"/>
      <c r="R67" s="54"/>
      <c r="S67" s="61"/>
      <c r="T67" s="61"/>
      <c r="U67" s="61"/>
      <c r="V67" s="61"/>
      <c r="W67" s="61"/>
      <c r="X67" s="61"/>
      <c r="Y67" s="53"/>
      <c r="Z67" s="62"/>
      <c r="AA67" s="62"/>
      <c r="AB67" s="62"/>
      <c r="AC67" s="62"/>
      <c r="AD67" s="62"/>
      <c r="AE67" s="62"/>
      <c r="AF67" s="62"/>
      <c r="AG67" s="62"/>
      <c r="AH67" s="62"/>
      <c r="AI67" s="54"/>
      <c r="AJ67" s="57"/>
      <c r="AK67" s="57"/>
      <c r="AL67" s="57"/>
      <c r="AM67" s="57"/>
      <c r="AN67" s="57"/>
      <c r="AO67" s="57"/>
      <c r="AP67" s="57"/>
      <c r="AQ67" s="57"/>
      <c r="AR67" s="57"/>
      <c r="AS67" s="57"/>
      <c r="AT67" s="57"/>
      <c r="AU67" s="19"/>
    </row>
    <row r="68" spans="1:47" s="3" customFormat="1" ht="15.75" customHeight="1" x14ac:dyDescent="0.2">
      <c r="A68" s="117"/>
      <c r="B68" s="117"/>
      <c r="C68" s="117"/>
      <c r="D68" s="117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54"/>
      <c r="R68" s="54"/>
      <c r="S68" s="49"/>
      <c r="T68" s="49"/>
      <c r="U68" s="49"/>
      <c r="V68" s="49"/>
      <c r="W68" s="49"/>
      <c r="X68" s="49"/>
      <c r="Y68" s="49"/>
      <c r="Z68" s="63"/>
      <c r="AA68" s="63"/>
      <c r="AB68" s="63"/>
      <c r="AC68" s="63"/>
      <c r="AD68" s="63"/>
      <c r="AE68" s="63"/>
      <c r="AF68" s="63"/>
      <c r="AG68" s="63"/>
      <c r="AH68" s="63"/>
      <c r="AI68" s="54"/>
      <c r="AJ68" s="57"/>
      <c r="AK68" s="57"/>
      <c r="AL68" s="57"/>
      <c r="AM68" s="57"/>
      <c r="AN68" s="57"/>
      <c r="AO68" s="57"/>
      <c r="AP68" s="57"/>
      <c r="AQ68" s="57"/>
      <c r="AR68" s="57"/>
      <c r="AS68" s="57"/>
      <c r="AT68" s="57"/>
      <c r="AU68" s="19"/>
    </row>
    <row r="69" spans="1:47" ht="12.75" customHeight="1" x14ac:dyDescent="0.2">
      <c r="Q69" s="11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</row>
    <row r="70" spans="1:47" ht="15.75" customHeight="1" x14ac:dyDescent="0.2">
      <c r="R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</row>
    <row r="71" spans="1:47" ht="15.75" customHeight="1" x14ac:dyDescent="0.2">
      <c r="R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</row>
    <row r="72" spans="1:47" ht="15.75" customHeight="1" x14ac:dyDescent="0.2">
      <c r="R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</row>
    <row r="73" spans="1:47" ht="15.75" customHeight="1" x14ac:dyDescent="0.2">
      <c r="A73" s="7"/>
      <c r="Q73" s="11"/>
      <c r="R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</row>
    <row r="74" spans="1:47" ht="15.75" customHeight="1" x14ac:dyDescent="0.2">
      <c r="A74" s="7"/>
    </row>
    <row r="75" spans="1:47" ht="15.75" customHeight="1" x14ac:dyDescent="0.2">
      <c r="A75" s="8"/>
    </row>
    <row r="76" spans="1:47" ht="15.75" customHeight="1" x14ac:dyDescent="0.2">
      <c r="A76" s="7"/>
    </row>
    <row r="77" spans="1:47" ht="15.75" customHeight="1" x14ac:dyDescent="0.2">
      <c r="A77" s="7"/>
      <c r="S77" s="7"/>
    </row>
    <row r="78" spans="1:47" ht="15.75" customHeight="1" x14ac:dyDescent="0.2">
      <c r="A78" s="7"/>
      <c r="S78" s="7"/>
    </row>
    <row r="79" spans="1:47" ht="15.75" customHeight="1" x14ac:dyDescent="0.2">
      <c r="A79" s="7"/>
      <c r="S79" s="7"/>
    </row>
    <row r="80" spans="1:47" ht="15.75" customHeight="1" x14ac:dyDescent="0.2">
      <c r="A80" s="7"/>
      <c r="S80" s="7"/>
    </row>
    <row r="81" spans="1:19" ht="15.75" customHeight="1" x14ac:dyDescent="0.2">
      <c r="A81" s="7"/>
      <c r="S81" s="7"/>
    </row>
    <row r="82" spans="1:19" ht="15.75" customHeight="1" x14ac:dyDescent="0.2">
      <c r="A82" s="7"/>
    </row>
    <row r="83" spans="1:19" ht="15.75" customHeight="1" x14ac:dyDescent="0.2">
      <c r="A83" s="7"/>
      <c r="S83" s="7"/>
    </row>
    <row r="84" spans="1:19" ht="15.75" customHeight="1" x14ac:dyDescent="0.2">
      <c r="A84" s="7"/>
      <c r="S84" s="7"/>
    </row>
    <row r="85" spans="1:19" ht="15.75" customHeight="1" x14ac:dyDescent="0.2">
      <c r="S85" s="7"/>
    </row>
    <row r="86" spans="1:19" ht="15.75" customHeight="1" x14ac:dyDescent="0.2"/>
    <row r="87" spans="1:19" ht="15.75" customHeight="1" x14ac:dyDescent="0.2"/>
    <row r="88" spans="1:19" ht="15.75" customHeight="1" x14ac:dyDescent="0.2">
      <c r="S88" s="7"/>
    </row>
    <row r="89" spans="1:19" ht="15.75" customHeight="1" x14ac:dyDescent="0.2">
      <c r="S89" s="7"/>
    </row>
    <row r="90" spans="1:19" ht="15.75" customHeight="1" x14ac:dyDescent="0.2"/>
    <row r="91" spans="1:19" ht="15.75" customHeight="1" x14ac:dyDescent="0.2"/>
    <row r="92" spans="1:19" ht="15.75" customHeight="1" x14ac:dyDescent="0.2"/>
    <row r="93" spans="1:19" ht="15.75" customHeight="1" x14ac:dyDescent="0.2"/>
    <row r="94" spans="1:19" ht="15.75" customHeight="1" x14ac:dyDescent="0.2"/>
    <row r="95" spans="1:19" ht="15.75" customHeight="1" x14ac:dyDescent="0.2"/>
    <row r="96" spans="1:19" ht="15.75" customHeight="1" x14ac:dyDescent="0.2"/>
  </sheetData>
  <mergeCells count="22">
    <mergeCell ref="AJ59:AT59"/>
    <mergeCell ref="AJ43:AT43"/>
    <mergeCell ref="AJ40:AT40"/>
    <mergeCell ref="AJ42:AT42"/>
    <mergeCell ref="A23:P23"/>
    <mergeCell ref="S23:AH23"/>
    <mergeCell ref="AJ31:AT31"/>
    <mergeCell ref="AJ32:AT32"/>
    <mergeCell ref="AJ39:AT39"/>
    <mergeCell ref="AJ29:AT29"/>
    <mergeCell ref="A21:AN21"/>
    <mergeCell ref="A1:AT1"/>
    <mergeCell ref="A7:A13"/>
    <mergeCell ref="AT7:AT13"/>
    <mergeCell ref="A14:A20"/>
    <mergeCell ref="AT14:AT20"/>
    <mergeCell ref="A2:AT2"/>
    <mergeCell ref="A3:AT3"/>
    <mergeCell ref="A5:A6"/>
    <mergeCell ref="B5:B6"/>
    <mergeCell ref="AO5:AT5"/>
    <mergeCell ref="C5:AN5"/>
  </mergeCells>
  <pageMargins left="0.4" right="0.4" top="0.35" bottom="0.196850393700787" header="0.27559055118110198" footer="0.31496062992126"/>
  <pageSetup paperSize="14" scale="63" orientation="landscape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67A0-9DC9-419F-874F-0308399A41DF}">
  <dimension ref="A1:B7"/>
  <sheetViews>
    <sheetView workbookViewId="0">
      <selection activeCell="K11" sqref="K11"/>
    </sheetView>
  </sheetViews>
  <sheetFormatPr defaultRowHeight="12.75" x14ac:dyDescent="0.2"/>
  <cols>
    <col min="1" max="1" width="2.85546875" customWidth="1"/>
  </cols>
  <sheetData>
    <row r="1" spans="1:2" x14ac:dyDescent="0.2">
      <c r="A1" t="s">
        <v>87</v>
      </c>
      <c r="B1" t="s">
        <v>89</v>
      </c>
    </row>
    <row r="2" spans="1:2" x14ac:dyDescent="0.2">
      <c r="A2" t="s">
        <v>88</v>
      </c>
      <c r="B2" t="s">
        <v>90</v>
      </c>
    </row>
    <row r="3" spans="1:2" x14ac:dyDescent="0.2">
      <c r="A3" t="s">
        <v>91</v>
      </c>
      <c r="B3" t="s">
        <v>92</v>
      </c>
    </row>
    <row r="4" spans="1:2" x14ac:dyDescent="0.2">
      <c r="A4" t="s">
        <v>95</v>
      </c>
      <c r="B4" t="s">
        <v>93</v>
      </c>
    </row>
    <row r="5" spans="1:2" x14ac:dyDescent="0.2">
      <c r="B5" t="s">
        <v>94</v>
      </c>
    </row>
    <row r="6" spans="1:2" x14ac:dyDescent="0.2">
      <c r="A6" t="s">
        <v>96</v>
      </c>
      <c r="B6" t="s">
        <v>97</v>
      </c>
    </row>
    <row r="7" spans="1:2" x14ac:dyDescent="0.2">
      <c r="A7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2425</vt:lpstr>
      <vt:lpstr>Sheet1</vt:lpstr>
      <vt:lpstr>'2425'!Print_Area</vt:lpstr>
    </vt:vector>
  </TitlesOfParts>
  <Company>DEPDIKNAS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Bambang Sutrisno</dc:creator>
  <cp:lastModifiedBy>LENOVO</cp:lastModifiedBy>
  <cp:lastPrinted>2021-08-09T01:01:16Z</cp:lastPrinted>
  <dcterms:created xsi:type="dcterms:W3CDTF">2000-01-06T06:32:11Z</dcterms:created>
  <dcterms:modified xsi:type="dcterms:W3CDTF">2024-07-10T04:22:32Z</dcterms:modified>
</cp:coreProperties>
</file>